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40" windowHeight="7230"/>
  </bookViews>
  <sheets>
    <sheet name="mzi seznam" sheetId="2" r:id="rId1"/>
    <sheet name="mzi I.st-sk_4" sheetId="3" r:id="rId2"/>
    <sheet name="mzi II.st" sheetId="10" r:id="rId3"/>
    <sheet name="mzi III.st" sheetId="11" r:id="rId4"/>
    <sheet name="mzi čtyžhra" sheetId="5" r:id="rId5"/>
    <sheet name="mzi útěcha" sheetId="1" r:id="rId6"/>
    <sheet name="mzy seznam" sheetId="12" r:id="rId7"/>
    <sheet name="mzy I.st-sk_4" sheetId="13" r:id="rId8"/>
    <sheet name="mzy II.st" sheetId="14" r:id="rId9"/>
    <sheet name="mzy III.st" sheetId="15" r:id="rId10"/>
    <sheet name="mzy útěcha" sheetId="16" r:id="rId11"/>
    <sheet name="mzy čtyřhra" sheetId="17" r:id="rId12"/>
  </sheets>
  <externalReferences>
    <externalReference r:id="rId13"/>
    <externalReference r:id="rId14"/>
  </externalReferences>
  <definedNames>
    <definedName name="dadaD">#REF!</definedName>
    <definedName name="hjk">#REF!</definedName>
    <definedName name="IPC_Member">#REF!</definedName>
    <definedName name="jun">#REF!</definedName>
    <definedName name="LastUpdate">#REF!</definedName>
    <definedName name="_xlnm.Print_Area" localSheetId="4">'mzi čtyžhra'!$A$1:$I$159</definedName>
    <definedName name="_xlnm.Print_Area" localSheetId="1">'mzi I.st-sk_4'!$A$1:$Z$256</definedName>
    <definedName name="_xlnm.Print_Area" localSheetId="2">'mzi II.st'!$A$1:$Z$128</definedName>
    <definedName name="_xlnm.Print_Area" localSheetId="3">'mzi III.st'!$A$1:$H$34</definedName>
    <definedName name="_xlnm.Print_Area" localSheetId="0">'mzi seznam'!$A$1:$F$100</definedName>
    <definedName name="_xlnm.Print_Area" localSheetId="5">'mzi útěcha'!$A$1:$I$198</definedName>
    <definedName name="_xlnm.Print_Area" localSheetId="11">'mzy čtyřhra'!$A$1:$I$67</definedName>
    <definedName name="_xlnm.Print_Area" localSheetId="7">'mzy I.st-sk_4'!$A$1:$Z$128</definedName>
    <definedName name="_xlnm.Print_Area" localSheetId="8">'mzy II.st'!$A$1:$Z$64</definedName>
    <definedName name="_xlnm.Print_Area" localSheetId="9">'mzy III.st'!$A$1:$H$34</definedName>
    <definedName name="_xlnm.Print_Area" localSheetId="6">'mzy seznam'!$A$1:$E$48</definedName>
    <definedName name="_xlnm.Print_Area" localSheetId="10">'mzy útěcha'!$A$1:$I$66</definedName>
    <definedName name="ReportName">#REF!</definedName>
    <definedName name="SDSA">#REF!</definedName>
    <definedName name="Termin">#REF!</definedName>
  </definedNames>
  <calcPr calcId="125725"/>
</workbook>
</file>

<file path=xl/calcChain.xml><?xml version="1.0" encoding="utf-8"?>
<calcChain xmlns="http://schemas.openxmlformats.org/spreadsheetml/2006/main">
  <c r="A157" i="17"/>
  <c r="B157"/>
  <c r="C157"/>
  <c r="F157"/>
  <c r="B158"/>
  <c r="B159"/>
  <c r="C158"/>
  <c r="D158"/>
  <c r="A159"/>
  <c r="D163"/>
  <c r="C159"/>
  <c r="E159"/>
  <c r="A161"/>
  <c r="H163"/>
  <c r="C168"/>
  <c r="A169"/>
  <c r="C169"/>
  <c r="E171"/>
  <c r="D172"/>
  <c r="E172"/>
  <c r="E173"/>
  <c r="C174"/>
  <c r="A175"/>
  <c r="C175"/>
  <c r="F177"/>
  <c r="E178"/>
  <c r="F178"/>
  <c r="F179"/>
  <c r="C180"/>
  <c r="A181"/>
  <c r="C181"/>
  <c r="E183"/>
  <c r="D184"/>
  <c r="E184"/>
  <c r="E185"/>
  <c r="C186"/>
  <c r="A187"/>
  <c r="C187"/>
  <c r="A270" i="16"/>
  <c r="C270"/>
  <c r="D276"/>
  <c r="E276"/>
  <c r="E277"/>
  <c r="A282"/>
  <c r="C282"/>
  <c r="A294"/>
  <c r="D300"/>
  <c r="E300"/>
  <c r="E301"/>
  <c r="A306"/>
  <c r="C306"/>
  <c r="A306" i="1"/>
  <c r="A270"/>
  <c r="A294"/>
  <c r="A282"/>
  <c r="C294"/>
  <c r="F288"/>
  <c r="C270"/>
  <c r="C306"/>
  <c r="D300"/>
  <c r="C282"/>
  <c r="D276"/>
  <c r="G289"/>
  <c r="G288"/>
  <c r="E276"/>
  <c r="E277"/>
  <c r="E300"/>
  <c r="E301"/>
  <c r="E158" i="17"/>
  <c r="E157"/>
  <c r="C294" i="16"/>
  <c r="F288"/>
  <c r="H164" i="17"/>
  <c r="G289" i="16"/>
  <c r="G288"/>
</calcChain>
</file>

<file path=xl/sharedStrings.xml><?xml version="1.0" encoding="utf-8"?>
<sst xmlns="http://schemas.openxmlformats.org/spreadsheetml/2006/main" count="8122" uniqueCount="872">
  <si>
    <t xml:space="preserve">   </t>
  </si>
  <si>
    <t>;</t>
  </si>
  <si>
    <t>Bodovací turnaj mládeže ČAST</t>
  </si>
  <si>
    <t>Dvouhra mladší hoši - útěcha</t>
  </si>
  <si>
    <t>Havířov  8.10.2011</t>
  </si>
  <si>
    <t>Koubek Vojtěch  (TJ Jiskra Holice)</t>
  </si>
  <si>
    <t>Koubek Vojtěch</t>
  </si>
  <si>
    <t/>
  </si>
  <si>
    <t>bye</t>
  </si>
  <si>
    <t>Kubík Josef  (TJ Sokol Kobylí)</t>
  </si>
  <si>
    <t>3:0 (7,6,8)</t>
  </si>
  <si>
    <t>Kubík Josef</t>
  </si>
  <si>
    <t>Novák  Michal  (TJ Mittal Ostrava)</t>
  </si>
  <si>
    <t>3:2 (8,5,-8,-7,5)</t>
  </si>
  <si>
    <t>Slezák Rudolf  (KST Zlín)</t>
  </si>
  <si>
    <t>3:0 (7,3,5)</t>
  </si>
  <si>
    <t>Slezák Rudolf</t>
  </si>
  <si>
    <t>Rašek  Patrik</t>
  </si>
  <si>
    <t>3:1 (9,-6,9,5)</t>
  </si>
  <si>
    <t>Rašek  Patrik  (SK Dobré)</t>
  </si>
  <si>
    <t>Mazurek Matěj  (CSVČ Havířov)</t>
  </si>
  <si>
    <t>3:1 (-9,2,1,4)</t>
  </si>
  <si>
    <t>Mazurek Matěj</t>
  </si>
  <si>
    <t>Vaculík Miloslav  (MS Brno)</t>
  </si>
  <si>
    <t>3:1 (-8,9,7,8)</t>
  </si>
  <si>
    <t>Vaculík Miloslav</t>
  </si>
  <si>
    <t>Hoke Daniel  (Sportovní Jižní Město)</t>
  </si>
  <si>
    <t>3:1 (3,-9,4,11)</t>
  </si>
  <si>
    <t>Jakubský Filip  (Sokol H.Králové)</t>
  </si>
  <si>
    <t>3:2 (-7,-9,8,5,6)</t>
  </si>
  <si>
    <t>Jakubský Filip</t>
  </si>
  <si>
    <t>Kučera Ondřej  (KST Dolní Němčí)</t>
  </si>
  <si>
    <t>3:1 (11,7,-9,6)</t>
  </si>
  <si>
    <t>Šimůnek Ondřej</t>
  </si>
  <si>
    <t>3:0 (5,8,8)</t>
  </si>
  <si>
    <t>Šimůnek Ondřej  (Slavoj Praha  )</t>
  </si>
  <si>
    <t>Appollonio Lukáš  (Sportovní Jižní Město)</t>
  </si>
  <si>
    <t>3:2 (-7,7,3,-9,11)</t>
  </si>
  <si>
    <t>Appollonio Lukáš</t>
  </si>
  <si>
    <t>Valošek  Jakub  (TJ Mittal Ostrava)</t>
  </si>
  <si>
    <t>3:0 (5,3,3)</t>
  </si>
  <si>
    <t>Herec Lukáš</t>
  </si>
  <si>
    <t>Herec Lukáš  (BSK Malenovice)</t>
  </si>
  <si>
    <t>3:1 (9,9,-7,10)</t>
  </si>
  <si>
    <t>Nekola Tomáš  (TTC Brandýs n.L.)</t>
  </si>
  <si>
    <t>3:2 (4,-10,-9,7,7)</t>
  </si>
  <si>
    <t>Onderka František</t>
  </si>
  <si>
    <t>Onderka František  (KST Slezan Opava)</t>
  </si>
  <si>
    <t>3:0 (4,4,6)</t>
  </si>
  <si>
    <t>2:1 (10,8,-54)</t>
  </si>
  <si>
    <t>Přibyl  Jan</t>
  </si>
  <si>
    <t>Přibyl  Jan  (SKST Č.Těšín)</t>
  </si>
  <si>
    <t>Jílek Jan  (Sokol H.Králové)</t>
  </si>
  <si>
    <t>3:1 (9,-5,8,8)</t>
  </si>
  <si>
    <t>Jílek Jan</t>
  </si>
  <si>
    <t>Bareš David</t>
  </si>
  <si>
    <t>Bareš David  (TJ Bystřice p.Hostýnem)</t>
  </si>
  <si>
    <t>3:0 (5,7,6)</t>
  </si>
  <si>
    <t>Večeřa Milan  (MSK Břeclav)</t>
  </si>
  <si>
    <t>3:2 (-9,6,5,-8,6)</t>
  </si>
  <si>
    <t>Pindur  Jakub  (Baník Havířov)</t>
  </si>
  <si>
    <t>3:0 (5,8,6)</t>
  </si>
  <si>
    <t>Výmola Patrik</t>
  </si>
  <si>
    <t>Výmola Patrik  (KST Zlín)</t>
  </si>
  <si>
    <t>3:0 (6,6,7)</t>
  </si>
  <si>
    <t>Pešek Vojtěch</t>
  </si>
  <si>
    <t>3:0 (10,9,6)</t>
  </si>
  <si>
    <t>Pešek Vojtěch  (TJ Jiskra Třeboň)</t>
  </si>
  <si>
    <t>Martinko Tomáš  (TJ Mittal Ostrava)</t>
  </si>
  <si>
    <t>Martinko Tomáš</t>
  </si>
  <si>
    <t>Šebl Jáchym  (Slavoj Praha  )</t>
  </si>
  <si>
    <t>3:2 (-7,8,-8,10,8)</t>
  </si>
  <si>
    <t>Šebl Jáchym</t>
  </si>
  <si>
    <t>Vykydal Ondřej  (Sokol H.Králové)</t>
  </si>
  <si>
    <t>3:0 (5,7,8)</t>
  </si>
  <si>
    <t>Vacek Jan  (MSK Břeclav)</t>
  </si>
  <si>
    <t>3:1 (9,11,-8,10)</t>
  </si>
  <si>
    <t>Špaček Jan</t>
  </si>
  <si>
    <t>Špaček Jan  (SK DDM Kotlářka Praha)</t>
  </si>
  <si>
    <t>3:0 (8,8,4)</t>
  </si>
  <si>
    <t>3:0 (12,2,5)</t>
  </si>
  <si>
    <t>Řehořek Dan</t>
  </si>
  <si>
    <t>Řehořek Dan  (TTC Bělá pod Bězdězem)</t>
  </si>
  <si>
    <t>Chalupa Josef  (TTC Brandýs n.L.)</t>
  </si>
  <si>
    <t>3:0 (6,2,8)</t>
  </si>
  <si>
    <t>Chalupa Josef</t>
  </si>
  <si>
    <t>Strejček Karel  (KST Zlín)</t>
  </si>
  <si>
    <t>3:0 (2,5,4)</t>
  </si>
  <si>
    <t>Urbánek  Filip</t>
  </si>
  <si>
    <t>Urbánek  Filip  (Baník Havířov)</t>
  </si>
  <si>
    <t>3:2 (-12,10,-1,3,10)</t>
  </si>
  <si>
    <t>Marat Filip  (Sportovní Jižní Město)</t>
  </si>
  <si>
    <t>3:1 (8,-7,6,5)</t>
  </si>
  <si>
    <t>Pešek Ondřej</t>
  </si>
  <si>
    <t>Pešek Ondřej  (TJ Jiskra Třeboň)</t>
  </si>
  <si>
    <t>3:0 (8,2,9)</t>
  </si>
  <si>
    <t>3:2 (3,10,-8,-10,7)</t>
  </si>
  <si>
    <t>Marinič Vojtěch</t>
  </si>
  <si>
    <t>Marinič Vojtěch  (Baník Březenecká)</t>
  </si>
  <si>
    <t>Hoch Vítek  (TJ Sokol Kobylí)</t>
  </si>
  <si>
    <t>3:1 (-6,4,9,0)</t>
  </si>
  <si>
    <t>Hoch Vítek</t>
  </si>
  <si>
    <t>Nedbálek Michal</t>
  </si>
  <si>
    <t>Krivý  Jan  (TJ Mittal Ostrava)</t>
  </si>
  <si>
    <t>3:1 (-11,8,6,4)</t>
  </si>
  <si>
    <t>Nedbálek Michal  (KST Zlín)</t>
  </si>
  <si>
    <t>3:1 (7,-7,2,9)</t>
  </si>
  <si>
    <t>Skála Radek  (MS Brno)</t>
  </si>
  <si>
    <t>3:1 (6,3,-11,9)</t>
  </si>
  <si>
    <t>Skála Radek</t>
  </si>
  <si>
    <t>Hanák  Vojtěch  (Baník Havířov)</t>
  </si>
  <si>
    <t>3:2 (4,-7,8,-6,9)</t>
  </si>
  <si>
    <t>Čamr František</t>
  </si>
  <si>
    <t>3:1 (-6,6,3,9)</t>
  </si>
  <si>
    <t>Čamr František  (Sokol Krchleby)</t>
  </si>
  <si>
    <t>Veigl Lukáš</t>
  </si>
  <si>
    <t>Mokrejš Jan  (Sokol H.Králové)</t>
  </si>
  <si>
    <t>3:0 (7,5,5)</t>
  </si>
  <si>
    <t>Mokrejš Jan</t>
  </si>
  <si>
    <t>3:1 (-6,7,6,9)</t>
  </si>
  <si>
    <t>Dzida Martin</t>
  </si>
  <si>
    <t>Dzida Martin  (KST Slezan Opava)</t>
  </si>
  <si>
    <t>Černota Filip  (TTC Brandýs n.L.)</t>
  </si>
  <si>
    <t>3:0 (7,9,6)</t>
  </si>
  <si>
    <t>Černota Filip</t>
  </si>
  <si>
    <t>Franc Michal  (Sportovní Jižní Město)</t>
  </si>
  <si>
    <t>3:1 (9,-9,6,10)</t>
  </si>
  <si>
    <t>3:2 (-8,13,-6,12,6)</t>
  </si>
  <si>
    <t>Veigl Lukáš  (TJ Sokol Olomouc Neředín)</t>
  </si>
  <si>
    <t>3:0 (7,8,10)</t>
  </si>
  <si>
    <t>Prezenční  listina</t>
  </si>
  <si>
    <t>Sč</t>
  </si>
  <si>
    <t>Jméno</t>
  </si>
  <si>
    <t>Oddíl - klub</t>
  </si>
  <si>
    <t>dat.nar</t>
  </si>
  <si>
    <t>Ž</t>
  </si>
  <si>
    <t>Skupina A</t>
  </si>
  <si>
    <t>hr.č.</t>
  </si>
  <si>
    <t>Jméno / oddíl</t>
  </si>
  <si>
    <t>Sety</t>
  </si>
  <si>
    <t>Body</t>
  </si>
  <si>
    <t>Poř.</t>
  </si>
  <si>
    <t>BTM</t>
  </si>
  <si>
    <t>-7</t>
  </si>
  <si>
    <t>-11</t>
  </si>
  <si>
    <t>9</t>
  </si>
  <si>
    <t>6</t>
  </si>
  <si>
    <t>2</t>
  </si>
  <si>
    <t>8</t>
  </si>
  <si>
    <t>-8</t>
  </si>
  <si>
    <t>4</t>
  </si>
  <si>
    <t>-5</t>
  </si>
  <si>
    <t>I.kolo</t>
  </si>
  <si>
    <t>II.kolo</t>
  </si>
  <si>
    <t>III.kolo</t>
  </si>
  <si>
    <t>Skupina B</t>
  </si>
  <si>
    <t>7</t>
  </si>
  <si>
    <t>-6</t>
  </si>
  <si>
    <t>10</t>
  </si>
  <si>
    <t>Skupina C</t>
  </si>
  <si>
    <t>5</t>
  </si>
  <si>
    <t>11</t>
  </si>
  <si>
    <t>12</t>
  </si>
  <si>
    <t>-3</t>
  </si>
  <si>
    <t>Skupina D</t>
  </si>
  <si>
    <t>-10</t>
  </si>
  <si>
    <t>1</t>
  </si>
  <si>
    <t>16</t>
  </si>
  <si>
    <t>-2</t>
  </si>
  <si>
    <t>3</t>
  </si>
  <si>
    <t>-1</t>
  </si>
  <si>
    <t xml:space="preserve">Růžička  </t>
  </si>
  <si>
    <t>1,222</t>
  </si>
  <si>
    <t>Franc</t>
  </si>
  <si>
    <t>0,8181</t>
  </si>
  <si>
    <t>Kučera</t>
  </si>
  <si>
    <t>-12</t>
  </si>
  <si>
    <t>15</t>
  </si>
  <si>
    <t>13</t>
  </si>
  <si>
    <t>mladší hoši</t>
  </si>
  <si>
    <t>Martinko Jiří</t>
  </si>
  <si>
    <t>TJ Mittal Ostrava</t>
  </si>
  <si>
    <t>Vašíček Jan</t>
  </si>
  <si>
    <t>MSK Břeclav</t>
  </si>
  <si>
    <t>Lapčík Ondřej</t>
  </si>
  <si>
    <t>KST Zlín</t>
  </si>
  <si>
    <t>Mikolášik Michal</t>
  </si>
  <si>
    <t>Baník Havířov</t>
  </si>
  <si>
    <t>Górecki Jan</t>
  </si>
  <si>
    <t>Pilch Jakub</t>
  </si>
  <si>
    <t>TJ TŽ Třinec</t>
  </si>
  <si>
    <t>Glos Michal</t>
  </si>
  <si>
    <t>Vévoda Ondřej</t>
  </si>
  <si>
    <t>BSK Malenovice</t>
  </si>
  <si>
    <t>Marat Petr</t>
  </si>
  <si>
    <t>Sportovní Jižní Město</t>
  </si>
  <si>
    <t>Skalský Ondřej</t>
  </si>
  <si>
    <t>TJ Sokol Vsetín</t>
  </si>
  <si>
    <t>Šálený David</t>
  </si>
  <si>
    <t>SKST Týn n/Vltavou</t>
  </si>
  <si>
    <t>Kortus Filip</t>
  </si>
  <si>
    <t>SK Pedagog ČB</t>
  </si>
  <si>
    <t>Fausek Matěj</t>
  </si>
  <si>
    <t>Buben Vlastimil</t>
  </si>
  <si>
    <t>TJ Sokol Sudslava</t>
  </si>
  <si>
    <t>Frejvolt Lukáš</t>
  </si>
  <si>
    <t>Blažek Jan</t>
  </si>
  <si>
    <t>TJ Krupka</t>
  </si>
  <si>
    <t>Hýbl Jan</t>
  </si>
  <si>
    <t>Sokol H.Králové</t>
  </si>
  <si>
    <t>Průša David</t>
  </si>
  <si>
    <t>Žižka Jakub</t>
  </si>
  <si>
    <t>Plhák Martin</t>
  </si>
  <si>
    <t>TJ Jiskra Holice</t>
  </si>
  <si>
    <t>Endal Sebastian</t>
  </si>
  <si>
    <t>Koldas Tomáš</t>
  </si>
  <si>
    <t>Oharek David</t>
  </si>
  <si>
    <t>Šefr Filip</t>
  </si>
  <si>
    <t>MS Brno</t>
  </si>
  <si>
    <t>Tomek Kryštof</t>
  </si>
  <si>
    <t>Růžička Filip</t>
  </si>
  <si>
    <t>Agrotec Hustopeče</t>
  </si>
  <si>
    <t>Dufek Jakub</t>
  </si>
  <si>
    <t>SK DDM Kotlářka Praha</t>
  </si>
  <si>
    <t>Malý Michal</t>
  </si>
  <si>
    <t>Baník Březenecká</t>
  </si>
  <si>
    <t>Daníček Adam</t>
  </si>
  <si>
    <t>TJ Jiskra Třeboň</t>
  </si>
  <si>
    <t>Franc Michal</t>
  </si>
  <si>
    <t>TJ Sokol Olomouc Neředín</t>
  </si>
  <si>
    <t>Siwiec Matěj</t>
  </si>
  <si>
    <t>KLUBsten Karviná</t>
  </si>
  <si>
    <t xml:space="preserve">Slavoj Praha  </t>
  </si>
  <si>
    <t>Bičan Miroslav</t>
  </si>
  <si>
    <t>KST Dolní Němčí</t>
  </si>
  <si>
    <t>TJ Sokol Kobylí</t>
  </si>
  <si>
    <t>Večeřa Milan</t>
  </si>
  <si>
    <t>Plachta Jakub</t>
  </si>
  <si>
    <t>TTC Bělá pod Bězdězem</t>
  </si>
  <si>
    <t>KST Slezan Opava</t>
  </si>
  <si>
    <t>TTC Brandýs n.L.</t>
  </si>
  <si>
    <t>Sokol Krchleby</t>
  </si>
  <si>
    <t>Strejček Karel</t>
  </si>
  <si>
    <t>Vacek Jan</t>
  </si>
  <si>
    <t>Vykydal Ondřej</t>
  </si>
  <si>
    <t>Marat Filip</t>
  </si>
  <si>
    <t>Hanák  Vojtěch</t>
  </si>
  <si>
    <t>Pindur  Jakub</t>
  </si>
  <si>
    <t>SKST Č.Těšín</t>
  </si>
  <si>
    <t>SK Dobré</t>
  </si>
  <si>
    <t>TJ Bystřice p.Hostýnem</t>
  </si>
  <si>
    <t>Nekola Tomáš</t>
  </si>
  <si>
    <t>Krivý  Jan</t>
  </si>
  <si>
    <t>Valošek  Jakub</t>
  </si>
  <si>
    <t>Novák  Michal</t>
  </si>
  <si>
    <t>Hoke Daniel</t>
  </si>
  <si>
    <t>Kučera Ondřej</t>
  </si>
  <si>
    <t>CSVČ Havířov</t>
  </si>
  <si>
    <t>Gabriel Václav</t>
  </si>
  <si>
    <t>Lokomotiva Č.Lípa</t>
  </si>
  <si>
    <t>Vincek Martin</t>
  </si>
  <si>
    <t>Želazko Filip</t>
  </si>
  <si>
    <t>Kašpárek  Dominik</t>
  </si>
  <si>
    <t>Dvouhra mladší hoši - I. stupeň</t>
  </si>
  <si>
    <t>Stránka 1/4</t>
  </si>
  <si>
    <t>3:0</t>
  </si>
  <si>
    <t>3:1</t>
  </si>
  <si>
    <t>6 : 1</t>
  </si>
  <si>
    <t>6,</t>
  </si>
  <si>
    <t>2,</t>
  </si>
  <si>
    <t>8,</t>
  </si>
  <si>
    <t>7,</t>
  </si>
  <si>
    <t>-4,</t>
  </si>
  <si>
    <t>5,</t>
  </si>
  <si>
    <t>0:3</t>
  </si>
  <si>
    <t>1:3</t>
  </si>
  <si>
    <t>1 : 6</t>
  </si>
  <si>
    <t>-6,</t>
  </si>
  <si>
    <t>-2,</t>
  </si>
  <si>
    <t>-8,</t>
  </si>
  <si>
    <t>-7,</t>
  </si>
  <si>
    <t>-11,</t>
  </si>
  <si>
    <t>9,</t>
  </si>
  <si>
    <t>4 : 4</t>
  </si>
  <si>
    <t>4,</t>
  </si>
  <si>
    <t>-5,</t>
  </si>
  <si>
    <t>11,</t>
  </si>
  <si>
    <t>-9,</t>
  </si>
  <si>
    <t xml:space="preserve"> </t>
  </si>
  <si>
    <t>Šebl-Veigl</t>
  </si>
  <si>
    <t>stůl č.  -</t>
  </si>
  <si>
    <t>Hýbl-Šebl</t>
  </si>
  <si>
    <t>Veigl-Hýbl</t>
  </si>
  <si>
    <t>2:3</t>
  </si>
  <si>
    <t>5 : 4</t>
  </si>
  <si>
    <t>10,</t>
  </si>
  <si>
    <t>3:2</t>
  </si>
  <si>
    <t>4 : 5</t>
  </si>
  <si>
    <t>-10,</t>
  </si>
  <si>
    <t>Černota-Pešek</t>
  </si>
  <si>
    <t>Průša-Černota</t>
  </si>
  <si>
    <t>Pešek-Průša</t>
  </si>
  <si>
    <t>9 : 0</t>
  </si>
  <si>
    <t>3,</t>
  </si>
  <si>
    <t>6 : 4</t>
  </si>
  <si>
    <t>12,</t>
  </si>
  <si>
    <t>0 : 9</t>
  </si>
  <si>
    <t>-3,</t>
  </si>
  <si>
    <t>4 : 6</t>
  </si>
  <si>
    <t>-12,</t>
  </si>
  <si>
    <t>Žižka-Mazurek</t>
  </si>
  <si>
    <t>Onderka-Večeřa</t>
  </si>
  <si>
    <t>Mazurek-Večeřa</t>
  </si>
  <si>
    <t>Žižka-Onderka</t>
  </si>
  <si>
    <t>Onderka-Mazurek</t>
  </si>
  <si>
    <t>Večeřa-Žižka</t>
  </si>
  <si>
    <t>6 : 7</t>
  </si>
  <si>
    <t>5 : 7</t>
  </si>
  <si>
    <t>3 : 9</t>
  </si>
  <si>
    <t>Plhák-Hoke</t>
  </si>
  <si>
    <t>Vacek-Jakubský</t>
  </si>
  <si>
    <t>Hoke-Jakubský</t>
  </si>
  <si>
    <t>Plhák-Vacek</t>
  </si>
  <si>
    <t>Vacek-Hoke</t>
  </si>
  <si>
    <t>Jakubský-Plhák</t>
  </si>
  <si>
    <t>Stránka 2/4</t>
  </si>
  <si>
    <t>Skupina E</t>
  </si>
  <si>
    <t>7 : 3</t>
  </si>
  <si>
    <t>2 : 9</t>
  </si>
  <si>
    <t>9 : 1</t>
  </si>
  <si>
    <t>3 : 8</t>
  </si>
  <si>
    <t>I. kolo</t>
  </si>
  <si>
    <t>Koubek-Urbánek</t>
  </si>
  <si>
    <t>Slezák-Siwiec</t>
  </si>
  <si>
    <t>II. kolo</t>
  </si>
  <si>
    <t>Urbánek-Siwiec</t>
  </si>
  <si>
    <t>Koubek-Slezák</t>
  </si>
  <si>
    <t>III. kolo</t>
  </si>
  <si>
    <t>Slezák-Urbánek</t>
  </si>
  <si>
    <t>Siwiec-Koubek</t>
  </si>
  <si>
    <t>Skupina F</t>
  </si>
  <si>
    <t>15,</t>
  </si>
  <si>
    <t>1,</t>
  </si>
  <si>
    <t>16,</t>
  </si>
  <si>
    <t>6 : 5</t>
  </si>
  <si>
    <t>-15,</t>
  </si>
  <si>
    <t>-16,</t>
  </si>
  <si>
    <t>1 : 9</t>
  </si>
  <si>
    <t>-1,</t>
  </si>
  <si>
    <t>Endal-Marat</t>
  </si>
  <si>
    <t>Strejček-Hoch</t>
  </si>
  <si>
    <t>Marat-Hoch</t>
  </si>
  <si>
    <t>Endal-Strejček</t>
  </si>
  <si>
    <t>Strejček-Marat</t>
  </si>
  <si>
    <t>Hoch-Endal</t>
  </si>
  <si>
    <t>Skupina G</t>
  </si>
  <si>
    <t>3 : 6</t>
  </si>
  <si>
    <t>6 : 3</t>
  </si>
  <si>
    <t>Koldas-Nekola</t>
  </si>
  <si>
    <t>Mokrejš-Martinko</t>
  </si>
  <si>
    <t>Nekola-Martinko</t>
  </si>
  <si>
    <t>Koldas-Mokrejš</t>
  </si>
  <si>
    <t>Mokrejš-Nekola</t>
  </si>
  <si>
    <t>Martinko-Koldas</t>
  </si>
  <si>
    <t>Skupina H</t>
  </si>
  <si>
    <t>3 : 7</t>
  </si>
  <si>
    <t>Oharek-Přibyl</t>
  </si>
  <si>
    <t>Kubík-Řehořek</t>
  </si>
  <si>
    <t>Přibyl-Řehořek</t>
  </si>
  <si>
    <t>Oharek-Kubík</t>
  </si>
  <si>
    <t>Kubík-Přibyl</t>
  </si>
  <si>
    <t>Řehořek-Oharek</t>
  </si>
  <si>
    <t>Stránka 3/4</t>
  </si>
  <si>
    <t>Skupina I</t>
  </si>
  <si>
    <t>9 : 2</t>
  </si>
  <si>
    <t>6 : 9</t>
  </si>
  <si>
    <t>Šefr-Bareš</t>
  </si>
  <si>
    <t>Čamr-Nedbálek</t>
  </si>
  <si>
    <t>Bareš-Nedbálek</t>
  </si>
  <si>
    <t>Šefr-Čamr</t>
  </si>
  <si>
    <t>Čamr-Bareš</t>
  </si>
  <si>
    <t>Nedbálek-Šefr</t>
  </si>
  <si>
    <t>Skupina J</t>
  </si>
  <si>
    <t>9 : 3</t>
  </si>
  <si>
    <t>7 : 4</t>
  </si>
  <si>
    <t>4 : 7</t>
  </si>
  <si>
    <t>Tomek-Hanák</t>
  </si>
  <si>
    <t>Vykydal-Marinič</t>
  </si>
  <si>
    <t>Hanák-Marinič</t>
  </si>
  <si>
    <t>Tomek-Vykydal</t>
  </si>
  <si>
    <t>Vykydal-Hanák</t>
  </si>
  <si>
    <t>Marinič-Tomek</t>
  </si>
  <si>
    <t>Skupina K</t>
  </si>
  <si>
    <t>8 : 5</t>
  </si>
  <si>
    <t>8 : 6</t>
  </si>
  <si>
    <t>Růžička-Kučera</t>
  </si>
  <si>
    <t>Skála-Franc</t>
  </si>
  <si>
    <t>Kučera-Franc</t>
  </si>
  <si>
    <t>Růžička-Skála</t>
  </si>
  <si>
    <t>Skála-Kučera</t>
  </si>
  <si>
    <t>Franc-Růžička</t>
  </si>
  <si>
    <t>Skupina L</t>
  </si>
  <si>
    <t>4 : 8</t>
  </si>
  <si>
    <t>Dufek-Valošek</t>
  </si>
  <si>
    <t>Chalupa-Šimůnek</t>
  </si>
  <si>
    <t>Valošek-Šimůnek</t>
  </si>
  <si>
    <t>Dufek-Chalupa</t>
  </si>
  <si>
    <t>Chalupa-Valošek</t>
  </si>
  <si>
    <t>Šimůnek-Dufek</t>
  </si>
  <si>
    <t>Stránka 4/4</t>
  </si>
  <si>
    <t>Skupina M</t>
  </si>
  <si>
    <t>Špaček-Krivý</t>
  </si>
  <si>
    <t>Jílek-Bičan</t>
  </si>
  <si>
    <t>Krivý-Bičan</t>
  </si>
  <si>
    <t>Špaček-Jílek</t>
  </si>
  <si>
    <t>Jílek-Krivý</t>
  </si>
  <si>
    <t>Bičan-Špaček</t>
  </si>
  <si>
    <t>Skupina N</t>
  </si>
  <si>
    <t>0,</t>
  </si>
  <si>
    <t>-0,</t>
  </si>
  <si>
    <t>Malý-Rašek</t>
  </si>
  <si>
    <t>Dzida-Appollonio</t>
  </si>
  <si>
    <t>Rašek-Appollonio</t>
  </si>
  <si>
    <t>Malý-Dzida</t>
  </si>
  <si>
    <t>Dzida-Rašek</t>
  </si>
  <si>
    <t>Appollonio-Malý</t>
  </si>
  <si>
    <t>Skupina O</t>
  </si>
  <si>
    <t>-13,</t>
  </si>
  <si>
    <t>6 : 6</t>
  </si>
  <si>
    <t>13,</t>
  </si>
  <si>
    <t>Daníček-Novák</t>
  </si>
  <si>
    <t>Vaculík-Výmola</t>
  </si>
  <si>
    <t>Novák-Výmola</t>
  </si>
  <si>
    <t>Daníček-Vaculík</t>
  </si>
  <si>
    <t>Vaculík-Novák</t>
  </si>
  <si>
    <t>Výmola-Daníček</t>
  </si>
  <si>
    <t>Skupina P</t>
  </si>
  <si>
    <t>Pešek-Pindur</t>
  </si>
  <si>
    <t>Herec-Plachta</t>
  </si>
  <si>
    <t>Pindur-Plachta</t>
  </si>
  <si>
    <t>Pešek-Herec</t>
  </si>
  <si>
    <t>Herec-Pindur</t>
  </si>
  <si>
    <t>Plachta-Pešek</t>
  </si>
  <si>
    <t>Dvouhra mladší hoši - II. stupeň</t>
  </si>
  <si>
    <t>Martinko-Bičan</t>
  </si>
  <si>
    <t>Průša-Buben</t>
  </si>
  <si>
    <t>Bičan-Buben</t>
  </si>
  <si>
    <t>Martinko-Průša</t>
  </si>
  <si>
    <t>Průša-Bičan</t>
  </si>
  <si>
    <t>Buben-Martinko</t>
  </si>
  <si>
    <t>5 : 6</t>
  </si>
  <si>
    <t>Vašíček-Plachta</t>
  </si>
  <si>
    <t>Oharek-Fausek</t>
  </si>
  <si>
    <t>Plachta-Fausek</t>
  </si>
  <si>
    <t>Vašíček-Oharek</t>
  </si>
  <si>
    <t>Oharek-Plachta</t>
  </si>
  <si>
    <t>Fausek-Vašíček</t>
  </si>
  <si>
    <t>Lapčík-Daníček</t>
  </si>
  <si>
    <t>Endal-Skalský</t>
  </si>
  <si>
    <t>Daníček-Skalský</t>
  </si>
  <si>
    <t>Lapčík-Endal</t>
  </si>
  <si>
    <t>Endal-Daníček</t>
  </si>
  <si>
    <t>Skalský-Lapčík</t>
  </si>
  <si>
    <t>5 : 8</t>
  </si>
  <si>
    <t>Mikolášik-Růžička</t>
  </si>
  <si>
    <t>Koldas-Šálený</t>
  </si>
  <si>
    <t>Růžička-Šálený</t>
  </si>
  <si>
    <t>Mikolášik-Koldas</t>
  </si>
  <si>
    <t>Koldas-Růžička</t>
  </si>
  <si>
    <t>Šálený-Mikolášik</t>
  </si>
  <si>
    <t>Górecki-Tomek</t>
  </si>
  <si>
    <t>Plhák-Blažek</t>
  </si>
  <si>
    <t>Tomek-Blažek</t>
  </si>
  <si>
    <t>Górecki-Plhák</t>
  </si>
  <si>
    <t>Plhák-Tomek</t>
  </si>
  <si>
    <t>Blažek-Górecki</t>
  </si>
  <si>
    <t>Pilch-Malý</t>
  </si>
  <si>
    <t>Žižka-Frejvolt</t>
  </si>
  <si>
    <t>Malý-Frejvolt</t>
  </si>
  <si>
    <t>Pilch-Žižka</t>
  </si>
  <si>
    <t>Žižka-Malý</t>
  </si>
  <si>
    <t>Frejvolt-Pilch</t>
  </si>
  <si>
    <t>*,</t>
  </si>
  <si>
    <t>Glos-Siwiec</t>
  </si>
  <si>
    <t>Hýbl-Kortus</t>
  </si>
  <si>
    <t>Siwiec-Kortus</t>
  </si>
  <si>
    <t>Glos-Hýbl</t>
  </si>
  <si>
    <t>Hýbl-Siwiec</t>
  </si>
  <si>
    <t>Kortus-Glos</t>
  </si>
  <si>
    <t>Vévoda-Dufek</t>
  </si>
  <si>
    <t>Šefr-Marat</t>
  </si>
  <si>
    <t>Dufek-Marat</t>
  </si>
  <si>
    <t>Vévoda-Šefr</t>
  </si>
  <si>
    <t>Šefr-Dufek</t>
  </si>
  <si>
    <t>Marat-Vévoda</t>
  </si>
  <si>
    <t>Čtyřhra mladší hoši</t>
  </si>
  <si>
    <t>Martinko Jiří (TJ Mittal Ostrava)</t>
  </si>
  <si>
    <t>Stránka 1/3</t>
  </si>
  <si>
    <t>Vašíček Jan (MSK Břeclav)</t>
  </si>
  <si>
    <t>Hoch Vítek (TJ Sokol Kobylí)</t>
  </si>
  <si>
    <t>Kubík Josef (TJ Sokol Kobylí)</t>
  </si>
  <si>
    <t>3:0 (5,2,5)</t>
  </si>
  <si>
    <t>Vaculík Miloslav (MS Brno)</t>
  </si>
  <si>
    <t>Skála Radek (MS Brno)</t>
  </si>
  <si>
    <t>3:0 (11,9,9)</t>
  </si>
  <si>
    <t>Franc Michal (Sportovní Jižní Město)</t>
  </si>
  <si>
    <t>Appollonio Lukáš (Sportovní Jižní Město)</t>
  </si>
  <si>
    <t>3:1 (4,1,-9,4)</t>
  </si>
  <si>
    <t>Vévoda Ondřej (BSK Malenovice)</t>
  </si>
  <si>
    <t>Herec Lukáš (BSK Malenovice)</t>
  </si>
  <si>
    <t>Onderka František (KST Slezan Opava)</t>
  </si>
  <si>
    <t>Dzida Martin (KST Slezan Opava)</t>
  </si>
  <si>
    <t>3:0 (8,3,5)</t>
  </si>
  <si>
    <t>3:0 (10,9,9)</t>
  </si>
  <si>
    <t>Malý Michal (Baník Březenecká)</t>
  </si>
  <si>
    <t>Marinič Vojtěch (Baník Březenecká)</t>
  </si>
  <si>
    <t>Oharek David (KST Zlín)</t>
  </si>
  <si>
    <t>Dufek Jakub (KST Zlín)</t>
  </si>
  <si>
    <t>3:2 (9,-9,9,-10,6)</t>
  </si>
  <si>
    <t>3:0 (4,7,8)</t>
  </si>
  <si>
    <t>Frejvolt Lukáš (Baník Havířov)</t>
  </si>
  <si>
    <t>Koubek Vojtěch (TJ Jiskra Holice)</t>
  </si>
  <si>
    <t>Skalský Ondřej (TJ Sokol Vsetín)</t>
  </si>
  <si>
    <t>Endal Sebastian (Baník Havířov)</t>
  </si>
  <si>
    <t>3:1 (-9,8,6,6)</t>
  </si>
  <si>
    <t>Plhák Martin (KST Zlín)</t>
  </si>
  <si>
    <t>Koldas Tomáš (KST Zlín)</t>
  </si>
  <si>
    <t>3:2 (6,-7,11,-5,6)</t>
  </si>
  <si>
    <t>Průša David (Sportovní Jižní Město)</t>
  </si>
  <si>
    <t>Daníček Adam (Sportovní Jižní Město)</t>
  </si>
  <si>
    <t>3:0 (5,5,3)</t>
  </si>
  <si>
    <t>Jakubský Filip (Sokol H.Králové)</t>
  </si>
  <si>
    <t>Mokrejš Jan (Sokol H.Králové)</t>
  </si>
  <si>
    <t>3:0 (8,6,8)</t>
  </si>
  <si>
    <t>3:0 (12,5,7)</t>
  </si>
  <si>
    <t>Blažek Jan (TJ Krupka)</t>
  </si>
  <si>
    <t>Urbánek  Filip (Baník Havířov)</t>
  </si>
  <si>
    <t>Přibyl  Jan (SKST Č.Těšín)</t>
  </si>
  <si>
    <t>Mazurek Matěj (CSVČ Havířov)</t>
  </si>
  <si>
    <t>3:2 (-8,-7,9,11,5)</t>
  </si>
  <si>
    <t>3:1 (9,8,-9,7)</t>
  </si>
  <si>
    <t>Veigl Lukáš (TJ Sokol Olomouc Neředín)</t>
  </si>
  <si>
    <t>Martinko Tomáš (TJ Mittal Ostrava)</t>
  </si>
  <si>
    <t>Tomek Kryštof (MSK Břeclav)</t>
  </si>
  <si>
    <t>Vacek Jan (MSK Břeclav)</t>
  </si>
  <si>
    <t>3:0 (8,6,4)</t>
  </si>
  <si>
    <t>Plachta Jakub (TJ Mittal Ostrava)</t>
  </si>
  <si>
    <t>Valošek  Jakub (TJ Mittal Ostrava)</t>
  </si>
  <si>
    <t>3:1 (-9,3,4,5)</t>
  </si>
  <si>
    <t>3:0 (6,5,7)</t>
  </si>
  <si>
    <t>Pilch Jakub (TJ TŽ Třinec)</t>
  </si>
  <si>
    <t>Glos Michal (TJ TŽ Třinec)</t>
  </si>
  <si>
    <t>Stránka 2/3</t>
  </si>
  <si>
    <t>Marat Petr (Sportovní Jižní Město)</t>
  </si>
  <si>
    <t>Fausek Matěj (Sportovní Jižní Město)</t>
  </si>
  <si>
    <t>Bičan Miroslav (KST Dolní Němčí)</t>
  </si>
  <si>
    <t>Kučera Ondřej (KST Dolní Němčí)</t>
  </si>
  <si>
    <t>3:1 (-9,8,7,9)</t>
  </si>
  <si>
    <t>Lapčík Ondřej (KST Zlín)</t>
  </si>
  <si>
    <t>Nedbálek Michal (KST Zlín)</t>
  </si>
  <si>
    <t>3:0 (12,10,9)</t>
  </si>
  <si>
    <t>Jílek Jan (Sokol H.Králové)</t>
  </si>
  <si>
    <t>Vykydal Ondřej (Sokol H.Králové)</t>
  </si>
  <si>
    <t>3:0 (2,2,4)</t>
  </si>
  <si>
    <t>3:0 (2,6,4)</t>
  </si>
  <si>
    <t>Krivý  Jan (TJ Mittal Ostrava)</t>
  </si>
  <si>
    <t>Novák  Michal (TJ Mittal Ostrava)</t>
  </si>
  <si>
    <t>Chalupa Josef (TTC Brandýs n.L.)</t>
  </si>
  <si>
    <t>Nekola Tomáš (TTC Brandýs n.L.)</t>
  </si>
  <si>
    <t>3:2 (10,-6,9,-7,10)</t>
  </si>
  <si>
    <t>3:1 (11,-9,10,11)</t>
  </si>
  <si>
    <t>Strejček Karel (KST Zlín)</t>
  </si>
  <si>
    <t>Slezák Rudolf (KST Zlín)</t>
  </si>
  <si>
    <t>Hanák  Vojtěch (Baník Havířov)</t>
  </si>
  <si>
    <t>Pindur  Jakub (Baník Havířov)</t>
  </si>
  <si>
    <t>3:0 (3,0,8)</t>
  </si>
  <si>
    <t>Šimůnek Ondřej (Slavoj Praha  )</t>
  </si>
  <si>
    <t>Šebl Jáchym (Slavoj Praha  )</t>
  </si>
  <si>
    <t>3:0 (8,11,9)</t>
  </si>
  <si>
    <t>Buben Vlastimil (TJ Sokol Sudslava)</t>
  </si>
  <si>
    <t>Hýbl Jan (Sokol H.Králové)</t>
  </si>
  <si>
    <t>Šálený David (SKST Týn n/Vltavou)</t>
  </si>
  <si>
    <t>Kortus Filip (SK Pedagog ČB)</t>
  </si>
  <si>
    <t>3:0 (7,7,6)</t>
  </si>
  <si>
    <t>Večeřa Milan (MSK Břeclav)</t>
  </si>
  <si>
    <t>Rašek  Patrik (SK Dobré)</t>
  </si>
  <si>
    <t>3:1 (7,-5,7,10)</t>
  </si>
  <si>
    <t>Řehořek Dan (TTC Bělá pod Bězdězem)</t>
  </si>
  <si>
    <t>Čamr František (Sokol Krchleby)</t>
  </si>
  <si>
    <t>3:0 (9,11,4)</t>
  </si>
  <si>
    <t>Šefr Filip (MS Brno)</t>
  </si>
  <si>
    <t>Růžička Filip (Agrotec Hustopeče)</t>
  </si>
  <si>
    <t>3:2 (-14,-7,9,8,6)</t>
  </si>
  <si>
    <t>3:0 (3,6,6)</t>
  </si>
  <si>
    <t>Marat Filip (Sportovní Jižní Město)</t>
  </si>
  <si>
    <t>Hoke Daniel (Sportovní Jižní Město)</t>
  </si>
  <si>
    <t>Pešek Ondřej (TJ Jiskra Třeboň)</t>
  </si>
  <si>
    <t>Pešek Vojtěch (TJ Jiskra Třeboň)</t>
  </si>
  <si>
    <t>3:0 (7,10,5)</t>
  </si>
  <si>
    <t>3:1 (9,-10,6,9)</t>
  </si>
  <si>
    <t>Žižka Jakub (Sokol H.Králové)</t>
  </si>
  <si>
    <t>Špaček Jan (SK DDM Kotlářka Praha)</t>
  </si>
  <si>
    <t>Výmola Patrik (KST Zlín)</t>
  </si>
  <si>
    <t>Bareš David (TJ Bystřice p.Hostýnem)</t>
  </si>
  <si>
    <t>3:0 (8,4,8)</t>
  </si>
  <si>
    <t>Siwiec Matěj (KLUBsten Karviná)</t>
  </si>
  <si>
    <t>Černota Filip (TTC Brandýs n.L.)</t>
  </si>
  <si>
    <t>3:1 (-9,7,11,1)</t>
  </si>
  <si>
    <t>3:0 (4,10,5)</t>
  </si>
  <si>
    <t>Mikolášik Michal (Baník Havířov)</t>
  </si>
  <si>
    <t>Górecki Jan (Baník Havířov)</t>
  </si>
  <si>
    <t>Stránka 3/3</t>
  </si>
  <si>
    <t>3:1 (5,-8,11,2)</t>
  </si>
  <si>
    <t>Stránka 1/2</t>
  </si>
  <si>
    <t>Stránka 2/2</t>
  </si>
  <si>
    <t>7 : 6</t>
  </si>
  <si>
    <t>7 : 7</t>
  </si>
  <si>
    <t>8 : 7</t>
  </si>
  <si>
    <t>Dvouhra mladší hoši - III. stupeň</t>
  </si>
  <si>
    <t>Martinko Jiří  (TJ Mittal Ostrava)</t>
  </si>
  <si>
    <t>Pilch Jakub  (TJ TŽ Třinec)</t>
  </si>
  <si>
    <t>3:0 (4,4,8)</t>
  </si>
  <si>
    <t>Fausek Matěj  (Sportovní Jižní Město)</t>
  </si>
  <si>
    <t>3:1 (4,10,-9,8)</t>
  </si>
  <si>
    <t>Dufek Jakub  (KST Zlín)</t>
  </si>
  <si>
    <t>3:0 (11,4,13)</t>
  </si>
  <si>
    <t>Górecki Jan  (Baník Havířov)</t>
  </si>
  <si>
    <t>3:1 (7,-7,6,7)</t>
  </si>
  <si>
    <t>Koldas Tomáš  (KST Zlín)</t>
  </si>
  <si>
    <t>3:2 (12,-5,-5,8,9)</t>
  </si>
  <si>
    <t>Glos Michal  (TJ TŽ Třinec)</t>
  </si>
  <si>
    <t>3:0 (8,4,4)</t>
  </si>
  <si>
    <t>Lapčík Ondřej  (KST Zlín)</t>
  </si>
  <si>
    <t>3:0 (6,9,6)</t>
  </si>
  <si>
    <t>Mikolášik Michal  (Baník Havířov)</t>
  </si>
  <si>
    <t>3:2 (-9,9,10,-9,1)</t>
  </si>
  <si>
    <t>Plhák Martin  (KST Zlín)</t>
  </si>
  <si>
    <t>3:1 (6,6,-5,11)</t>
  </si>
  <si>
    <t>Buben Vlastimil  (TJ Sokol Sudslava)</t>
  </si>
  <si>
    <t>3:0 (5,5,9)</t>
  </si>
  <si>
    <t>Kortus Filip  (SK Pedagog ČB)</t>
  </si>
  <si>
    <t>3:1 (9,-5,5,8)</t>
  </si>
  <si>
    <t>Frejvolt Lukáš  (Baník Havířov)</t>
  </si>
  <si>
    <t>3:0 (3,5,9)</t>
  </si>
  <si>
    <t>14</t>
  </si>
  <si>
    <t>Skalský Ondřej  (TJ Sokol Vsetín)</t>
  </si>
  <si>
    <t>3:2 (7,-2,6,-7,5)</t>
  </si>
  <si>
    <t>Vévoda Ondřej  (BSK Malenovice)</t>
  </si>
  <si>
    <t>3:0 (5,5,4)</t>
  </si>
  <si>
    <t>Vašíček Jan  (MSK Břeclav)</t>
  </si>
  <si>
    <t>3:1 (-10,6,9,4)</t>
  </si>
  <si>
    <t>Libín Prachatice</t>
  </si>
  <si>
    <t>Buchlovská Kristýna</t>
  </si>
  <si>
    <t>Sokol Č. Budějovice</t>
  </si>
  <si>
    <t>Pazderová  Klára</t>
  </si>
  <si>
    <t>SKST Hodonín</t>
  </si>
  <si>
    <t>Hlobilová Viktorie</t>
  </si>
  <si>
    <t>Hnátková  Barbora</t>
  </si>
  <si>
    <t>Pedagog Č. Budějovice</t>
  </si>
  <si>
    <t>Froliková  Lenka</t>
  </si>
  <si>
    <t>Sazimová Terezie</t>
  </si>
  <si>
    <t>SKST Vlašim</t>
  </si>
  <si>
    <t>Pytlíková Tereza</t>
  </si>
  <si>
    <t>Lajdová Karolína</t>
  </si>
  <si>
    <t>SK Baník Most</t>
  </si>
  <si>
    <t>Allertová Sára</t>
  </si>
  <si>
    <t>Spartak Kaplice</t>
  </si>
  <si>
    <t>Růžičková Kristýna</t>
  </si>
  <si>
    <t>Gajdošová Lucie</t>
  </si>
  <si>
    <t>TTC Litoměřice</t>
  </si>
  <si>
    <t>Špačková Tereza</t>
  </si>
  <si>
    <t>Sokol Děhylov</t>
  </si>
  <si>
    <t>Štěpánová Gabriela</t>
  </si>
  <si>
    <t>Polívková Barbora</t>
  </si>
  <si>
    <t>Ollerová Hana</t>
  </si>
  <si>
    <t>Pejřilová Kristýna</t>
  </si>
  <si>
    <t>Prostějovská Lada</t>
  </si>
  <si>
    <t>Bošinová Aneta</t>
  </si>
  <si>
    <t xml:space="preserve">TJ Tesla Pardubice </t>
  </si>
  <si>
    <t>Sedláčková Tereza</t>
  </si>
  <si>
    <t>Blašková Zdena</t>
  </si>
  <si>
    <t>Synková Markéta</t>
  </si>
  <si>
    <t xml:space="preserve">OST Velešín </t>
  </si>
  <si>
    <t>Javoříková Veronika</t>
  </si>
  <si>
    <t>SK Frýdlant n.O.</t>
  </si>
  <si>
    <t>Daňová Barbora</t>
  </si>
  <si>
    <t>Bútorová Tereza</t>
  </si>
  <si>
    <t>Matějovská Anna</t>
  </si>
  <si>
    <t>SKST Dubňany</t>
  </si>
  <si>
    <t>Ševčíková Klára</t>
  </si>
  <si>
    <t>Pleskotová Kateřina</t>
  </si>
  <si>
    <t>Ilčíková Anežka</t>
  </si>
  <si>
    <t>Zelingerová Kamila</t>
  </si>
  <si>
    <t>Viktorínová Michaela</t>
  </si>
  <si>
    <t>Petrovová Nikita</t>
  </si>
  <si>
    <t>Čechová Kateřina</t>
  </si>
  <si>
    <t>Beranová Sára</t>
  </si>
  <si>
    <t>TTC Lhoty u Potštejna</t>
  </si>
  <si>
    <t>Kozáková Tereza</t>
  </si>
  <si>
    <t>Slezáková Stanislava</t>
  </si>
  <si>
    <t>mladší dívky</t>
  </si>
  <si>
    <t>Pejřilová-Blašková</t>
  </si>
  <si>
    <t>Froliková-Hlobilová</t>
  </si>
  <si>
    <t>Blašková-Froliková</t>
  </si>
  <si>
    <t>Hlobilová-Pejřilová</t>
  </si>
  <si>
    <t>Froliková-Pejřilová</t>
  </si>
  <si>
    <t>Blašková-Hlobilová</t>
  </si>
  <si>
    <t>Bošinová-Synková</t>
  </si>
  <si>
    <t>Růžičková-Pazderová</t>
  </si>
  <si>
    <t>Synková-Růžičková</t>
  </si>
  <si>
    <t>Pazderová-Bošinová</t>
  </si>
  <si>
    <t>Růžičková-Bošinová</t>
  </si>
  <si>
    <t>Synková-Pazderová</t>
  </si>
  <si>
    <t>Prostějovská-Javoříková</t>
  </si>
  <si>
    <t>Javoříková-Hnátková</t>
  </si>
  <si>
    <t>Hnátková-Prostějovská</t>
  </si>
  <si>
    <t>3 : 3</t>
  </si>
  <si>
    <t>0 : 6</t>
  </si>
  <si>
    <t>6 : 0</t>
  </si>
  <si>
    <t>Sedláčková-Daňová</t>
  </si>
  <si>
    <t>Daňová-Sazimová</t>
  </si>
  <si>
    <t>Sazimová-Sedláčková</t>
  </si>
  <si>
    <t>4 : 3</t>
  </si>
  <si>
    <t>Havířov  9.10.2011</t>
  </si>
  <si>
    <t>Dvouhra mladší dívky - I. stupeň</t>
  </si>
  <si>
    <t>Polívková-Bútorová</t>
  </si>
  <si>
    <t>Bútorová-Gajdošová</t>
  </si>
  <si>
    <t>Gajdošová-Polívková</t>
  </si>
  <si>
    <t>6 : 2</t>
  </si>
  <si>
    <t>-9</t>
  </si>
  <si>
    <t>5 : 3</t>
  </si>
  <si>
    <t>Štěpánová-Matějovská</t>
  </si>
  <si>
    <t>Matějovská-Allertová</t>
  </si>
  <si>
    <t>Allertová-Štěpánová</t>
  </si>
  <si>
    <t>18,</t>
  </si>
  <si>
    <t>-18,</t>
  </si>
  <si>
    <t>2 : 6</t>
  </si>
  <si>
    <t>Ollerová-Ševčíková</t>
  </si>
  <si>
    <t>Ševčíková-Lajdová</t>
  </si>
  <si>
    <t>Lajdová-Ollerová</t>
  </si>
  <si>
    <t>Špačková-Pleskotová</t>
  </si>
  <si>
    <t>Pleskotová-Pytlíková</t>
  </si>
  <si>
    <t>Pytlíková-Špačková</t>
  </si>
  <si>
    <t>5 : 5</t>
  </si>
  <si>
    <t>Ilčíková-Čechová</t>
  </si>
  <si>
    <t>Matějovská-Špačková</t>
  </si>
  <si>
    <t>Čechová-Matějovská</t>
  </si>
  <si>
    <t>Špačková-Ilčíková</t>
  </si>
  <si>
    <t>Matějovská-Ilčíková</t>
  </si>
  <si>
    <t>Čechová-Špačková</t>
  </si>
  <si>
    <t>8 : 3</t>
  </si>
  <si>
    <t>Viktorínová-Beranová</t>
  </si>
  <si>
    <t>Daňová-Ollerová</t>
  </si>
  <si>
    <t>Beranová-Daňová</t>
  </si>
  <si>
    <t>Ollerová-Viktorínová</t>
  </si>
  <si>
    <t>Daňová-Viktorínová</t>
  </si>
  <si>
    <t>Beranová-Ollerová</t>
  </si>
  <si>
    <t>Petrovová-Kozáková</t>
  </si>
  <si>
    <t>Javoříková-Bošinová</t>
  </si>
  <si>
    <t>Kozáková-Javoříková</t>
  </si>
  <si>
    <t>Bošinová-Petrovová</t>
  </si>
  <si>
    <t>Javoříková-Petrovová</t>
  </si>
  <si>
    <t>Kozáková-Bošinová</t>
  </si>
  <si>
    <t>Zelingerová-Slezáková</t>
  </si>
  <si>
    <t>Blašková-Polívková</t>
  </si>
  <si>
    <t>Slezáková-Blašková</t>
  </si>
  <si>
    <t>Polívková-Zelingerová</t>
  </si>
  <si>
    <t>Blašková-Zelingerová</t>
  </si>
  <si>
    <t>Slezáková-Polívková</t>
  </si>
  <si>
    <t>Stránka 1</t>
  </si>
  <si>
    <t>Dvouhra mladší dívky - II. stupeň</t>
  </si>
  <si>
    <t>3:0 (6,10,3)</t>
  </si>
  <si>
    <t>Beranová Sára  (SKST Vlašim)</t>
  </si>
  <si>
    <t>3:1 (6,-3,9,8)</t>
  </si>
  <si>
    <t>Kozáková Tereza  (TTC Lhoty u Potštejna)</t>
  </si>
  <si>
    <t>3:0 (2,3,9)</t>
  </si>
  <si>
    <t>Zelingerová Kamila  (SKST Vlašim)</t>
  </si>
  <si>
    <t>3:1 (5,6,-8,4)</t>
  </si>
  <si>
    <t>Ilčíková Anežka  (SKST Hodonín)</t>
  </si>
  <si>
    <t>3:1 (-5,9,7,6)</t>
  </si>
  <si>
    <t>Petrovová Nikita  (SK Frýdlant n.O.)</t>
  </si>
  <si>
    <t>3:1 (9,-8,5,9)</t>
  </si>
  <si>
    <t>Viktorínová Michaela  (KST Zlín)</t>
  </si>
  <si>
    <t>3:0 (6,4,11)</t>
  </si>
  <si>
    <t>Čechová Kateřina  (SK Frýdlant n.O.)</t>
  </si>
  <si>
    <t>Slezáková Stanislava  (KST Zlín)</t>
  </si>
  <si>
    <t>Dvouhra mladší dívky - III. stupeň</t>
  </si>
  <si>
    <t>Ševčíková Klára  (SKST Dubňany)</t>
  </si>
  <si>
    <t>3:2 (-3,12,-5,6,7)</t>
  </si>
  <si>
    <t>Prostějovská Lada  (SK DDM Kotlářka Praha)</t>
  </si>
  <si>
    <t>3:0 (9,4,8)</t>
  </si>
  <si>
    <t>Allertová Sára  (SK Baník Most)</t>
  </si>
  <si>
    <t>Gajdošová Lucie  (TJ Sokol Vsetín)</t>
  </si>
  <si>
    <t>3:1 (-4,10,9,7)</t>
  </si>
  <si>
    <t>3:0 (10,8,7)</t>
  </si>
  <si>
    <t>Lajdová Karolína  (SKST Vlašim)</t>
  </si>
  <si>
    <t>Růžičková Kristýna  (Spartak Kaplice)</t>
  </si>
  <si>
    <t>3:1 (-12,1,9,1)</t>
  </si>
  <si>
    <t>3:2 (7,-8,8,-3,2)</t>
  </si>
  <si>
    <t>Sazimová Terezie  (SK Dobré)</t>
  </si>
  <si>
    <t>Štěpánová Gabriela  (Sokol Děhylov)</t>
  </si>
  <si>
    <t>3:2 (-7,8,10,-9,6)</t>
  </si>
  <si>
    <t>3:0 (6,8,7)</t>
  </si>
  <si>
    <t>Sedláčková Tereza  (TJ Tesla Pardubice )</t>
  </si>
  <si>
    <t>Bútorová Tereza  (SK DDM Kotlářka Praha)</t>
  </si>
  <si>
    <t>3:0 (11,9,13)</t>
  </si>
  <si>
    <t>3:0 (3,5,5)</t>
  </si>
  <si>
    <t>Hnátková  Barbora  (TJ Sokol Vsetín)</t>
  </si>
  <si>
    <t>Froliková  Lenka  (Pedagog Č. Budějovice)</t>
  </si>
  <si>
    <t>3:1 (7,8,-6,11)</t>
  </si>
  <si>
    <t>3:0 (8,9,9)</t>
  </si>
  <si>
    <t>Pytlíková Tereza  (SKST Vlašim)</t>
  </si>
  <si>
    <t>Pazderová  Klára  (Sokol Č. Budějovice)</t>
  </si>
  <si>
    <t>3:0 (5,4,8)</t>
  </si>
  <si>
    <t>3:0 (9,1,7)</t>
  </si>
  <si>
    <t>Pejřilová Kristýna  (SK DDM Kotlářka Praha)</t>
  </si>
  <si>
    <t>3:1 (5,8,-9,9)</t>
  </si>
  <si>
    <t>Synková Markéta  (Sokol Děhylov)</t>
  </si>
  <si>
    <t>3:0 (6,2,7)</t>
  </si>
  <si>
    <t>Hlobilová Viktorie  (SKST Hodonín)</t>
  </si>
  <si>
    <t>Pleskotová Kateřina  (SK Dobré)</t>
  </si>
  <si>
    <t>Dvouhra mladší dívky - útěcha</t>
  </si>
  <si>
    <t>Zelingerová Kamila (SKST Vlašim)</t>
  </si>
  <si>
    <t>Beranová Sára (SKST Vlašim)</t>
  </si>
  <si>
    <t>2:1 (10,4,-89)</t>
  </si>
  <si>
    <t>3:2 (-8,-11,4,9,6)</t>
  </si>
  <si>
    <t>Prostějovská Lada (SK DDM Kotlářka Praha)</t>
  </si>
  <si>
    <t>Bútorová Tereza (SK DDM Kotlářka Praha)</t>
  </si>
  <si>
    <t>Sazimová Terezie (SK Dobré)</t>
  </si>
  <si>
    <t>Pleskotová Kateřina (SK Dobré)</t>
  </si>
  <si>
    <t>3:0 (6,3,3)</t>
  </si>
  <si>
    <t>Hlobilová Viktorie (SKST Hodonín)</t>
  </si>
  <si>
    <t>Ilčíková Anežka (SKST Hodonín)</t>
  </si>
  <si>
    <t>Polívková Barbora (SKST Vlašim)</t>
  </si>
  <si>
    <t>Matějovská Anna (SKST Vlašim)</t>
  </si>
  <si>
    <t>3:0 (4,6,10)</t>
  </si>
  <si>
    <t>3:2 (8,-12,9,-7,9)</t>
  </si>
  <si>
    <t>Hnátková  Barbora (TJ Sokol Vsetín)</t>
  </si>
  <si>
    <t>Ollerová Hana (TJ Sokol Vsetín)</t>
  </si>
  <si>
    <t>Růžičková Kristýna (Spartak Kaplice)</t>
  </si>
  <si>
    <t>Javoříková Veronika (OST Velešín )</t>
  </si>
  <si>
    <t>3:1 (7,7,-6,6)</t>
  </si>
  <si>
    <t>3:1 (5,3,-9,6)</t>
  </si>
  <si>
    <t>Daňová Barbora (SK Frýdlant n.O.)</t>
  </si>
  <si>
    <t>Petrovová Nikita (SK Frýdlant n.O.)</t>
  </si>
  <si>
    <t>Viktorínová Michaela (KST Zlín)</t>
  </si>
  <si>
    <t>Čechová Kateřina (SK Frýdlant n.O.)</t>
  </si>
  <si>
    <t>3:0 (6,4,5)</t>
  </si>
  <si>
    <t>3:0 (9,7,8)</t>
  </si>
  <si>
    <t>Gajdošová Lucie (TJ Sokol Vsetín)</t>
  </si>
  <si>
    <t>Sedláčková Tereza (TJ Tesla Pardubice )</t>
  </si>
  <si>
    <t>Štěpánová Gabriela (Sokol Děhylov)</t>
  </si>
  <si>
    <t>Synková Markéta (Sokol Děhylov)</t>
  </si>
  <si>
    <t>3:1 (6,6,-1,10)</t>
  </si>
  <si>
    <t>3:0 (5,8,9)</t>
  </si>
  <si>
    <t>Pejřilová Kristýna (SK DDM Kotlářka Praha)</t>
  </si>
  <si>
    <t>Bošinová Aneta (SKST Vlašim)</t>
  </si>
  <si>
    <t>Pazderová  Klára (Sokol Č. Budějovice)</t>
  </si>
  <si>
    <t>Froliková  Lenka (Pedagog Č. Budějovice)</t>
  </si>
  <si>
    <t>3:2 (-8,-7,10,9,3)</t>
  </si>
  <si>
    <t>3:0 (4,5,7)</t>
  </si>
  <si>
    <t>Pytlíková Tereza (SKST Vlašim)</t>
  </si>
  <si>
    <t>Lajdová Karolína (SKST Vlašim)</t>
  </si>
  <si>
    <t>3:2 (-9,-3,6,6,8)</t>
  </si>
  <si>
    <t>Allertová Sára (SK Baník Most)</t>
  </si>
  <si>
    <t>Ševčíková Klára (SKST Dubňany)</t>
  </si>
  <si>
    <t>3:1 (6,6,-4,3)</t>
  </si>
  <si>
    <t>Špačková Tereza (TTC Litoměřice)</t>
  </si>
  <si>
    <t>Blašková Zdena (Libín Prachatice)</t>
  </si>
  <si>
    <t>Kozáková Tereza (TTC Lhoty u Potštejna)</t>
  </si>
  <si>
    <t>Slezáková Stanislava (KST Zlín)</t>
  </si>
  <si>
    <t>Čtyřhra mladší dívky</t>
  </si>
</sst>
</file>

<file path=xl/styles.xml><?xml version="1.0" encoding="utf-8"?>
<styleSheet xmlns="http://schemas.openxmlformats.org/spreadsheetml/2006/main">
  <numFmts count="2">
    <numFmt numFmtId="164" formatCode="\$#,##0\ ;\(\$#,##0\)"/>
    <numFmt numFmtId="165" formatCode="&quot; &quot;"/>
  </numFmts>
  <fonts count="62">
    <font>
      <sz val="10"/>
      <name val="Arial CE"/>
      <charset val="238"/>
    </font>
    <font>
      <sz val="10"/>
      <name val="Arial CE"/>
      <charset val="238"/>
    </font>
    <font>
      <b/>
      <i/>
      <sz val="20"/>
      <color indexed="12"/>
      <name val="Times New Roman CE"/>
      <charset val="238"/>
    </font>
    <font>
      <sz val="10"/>
      <name val="Times New Roman CE"/>
      <family val="1"/>
      <charset val="238"/>
    </font>
    <font>
      <b/>
      <sz val="10"/>
      <color indexed="10"/>
      <name val="Times New Roman CE"/>
      <charset val="238"/>
    </font>
    <font>
      <sz val="10"/>
      <name val="Times New Roman CE"/>
      <charset val="238"/>
    </font>
    <font>
      <b/>
      <sz val="14"/>
      <name val="Times New Roman CE"/>
      <charset val="238"/>
    </font>
    <font>
      <b/>
      <sz val="10"/>
      <name val="Times New Roman CE"/>
      <charset val="238"/>
    </font>
    <font>
      <b/>
      <i/>
      <sz val="10"/>
      <name val="Times New Roman CE"/>
      <charset val="238"/>
    </font>
    <font>
      <b/>
      <i/>
      <sz val="12"/>
      <name val="Times New Roman CE"/>
      <family val="1"/>
      <charset val="238"/>
    </font>
    <font>
      <b/>
      <i/>
      <sz val="13"/>
      <name val="Times New Roman CE"/>
      <charset val="238"/>
    </font>
    <font>
      <b/>
      <i/>
      <sz val="12"/>
      <name val="Times New Roman CE"/>
      <charset val="238"/>
    </font>
    <font>
      <b/>
      <sz val="12"/>
      <name val="Times New Roman CE"/>
      <charset val="238"/>
    </font>
    <font>
      <sz val="12"/>
      <name val="Times New Roman CE"/>
      <charset val="238"/>
    </font>
    <font>
      <sz val="10"/>
      <color indexed="9"/>
      <name val="Times New Roman CE"/>
      <charset val="238"/>
    </font>
    <font>
      <sz val="12"/>
      <name val="Times New Roman CE"/>
      <family val="1"/>
      <charset val="238"/>
    </font>
    <font>
      <sz val="14"/>
      <name val="新細明體"/>
      <charset val="136"/>
    </font>
    <font>
      <sz val="10"/>
      <name val="Arial"/>
      <family val="2"/>
      <charset val="238"/>
    </font>
    <font>
      <b/>
      <sz val="18"/>
      <name val="Arial CE"/>
      <charset val="238"/>
    </font>
    <font>
      <b/>
      <sz val="12"/>
      <name val="Arial CE"/>
      <charset val="238"/>
    </font>
    <font>
      <sz val="10"/>
      <name val="Arial"/>
      <family val="2"/>
    </font>
    <font>
      <b/>
      <i/>
      <u/>
      <sz val="20"/>
      <color indexed="12"/>
      <name val="Times New Roman"/>
      <family val="1"/>
      <charset val="238"/>
    </font>
    <font>
      <sz val="10"/>
      <color indexed="12"/>
      <name val="Arial CE"/>
      <charset val="238"/>
    </font>
    <font>
      <b/>
      <u/>
      <sz val="14"/>
      <color indexed="12"/>
      <name val="Arial CE"/>
      <family val="2"/>
      <charset val="238"/>
    </font>
    <font>
      <b/>
      <sz val="16"/>
      <color indexed="12"/>
      <name val="Times New Roman"/>
      <family val="1"/>
      <charset val="238"/>
    </font>
    <font>
      <b/>
      <sz val="10"/>
      <name val="Arial CE"/>
      <family val="2"/>
      <charset val="238"/>
    </font>
    <font>
      <b/>
      <sz val="14"/>
      <color indexed="12"/>
      <name val="Times New Roman"/>
      <family val="1"/>
      <charset val="238"/>
    </font>
    <font>
      <b/>
      <sz val="12"/>
      <name val="Arial CE"/>
      <family val="2"/>
      <charset val="238"/>
    </font>
    <font>
      <b/>
      <sz val="10"/>
      <name val="Arial CE"/>
      <charset val="238"/>
    </font>
    <font>
      <sz val="12"/>
      <name val="Arial"/>
      <family val="2"/>
      <charset val="238"/>
    </font>
    <font>
      <strike/>
      <sz val="12"/>
      <name val="Arial"/>
      <family val="2"/>
      <charset val="238"/>
    </font>
    <font>
      <b/>
      <i/>
      <sz val="18"/>
      <color indexed="12"/>
      <name val="Times New Roman CE"/>
      <family val="1"/>
      <charset val="238"/>
    </font>
    <font>
      <i/>
      <sz val="16"/>
      <name val="Times New Roman CE"/>
      <family val="1"/>
      <charset val="238"/>
    </font>
    <font>
      <sz val="14"/>
      <name val="Arial"/>
      <family val="2"/>
      <charset val="238"/>
    </font>
    <font>
      <b/>
      <i/>
      <u/>
      <sz val="14"/>
      <name val="Times New Roman CE"/>
      <family val="1"/>
      <charset val="238"/>
    </font>
    <font>
      <b/>
      <i/>
      <sz val="13"/>
      <name val="Times New Roman CE"/>
      <family val="1"/>
      <charset val="238"/>
    </font>
    <font>
      <i/>
      <sz val="10"/>
      <name val="Times New Roman CE"/>
      <charset val="238"/>
    </font>
    <font>
      <b/>
      <i/>
      <sz val="10"/>
      <name val="Times New Roman CE"/>
      <family val="1"/>
      <charset val="238"/>
    </font>
    <font>
      <b/>
      <i/>
      <sz val="14"/>
      <name val="Times New Roman CE"/>
      <family val="1"/>
      <charset val="238"/>
    </font>
    <font>
      <sz val="11"/>
      <name val="Times New Roman CE"/>
      <family val="1"/>
      <charset val="238"/>
    </font>
    <font>
      <b/>
      <sz val="11"/>
      <name val="Times New Roman CE"/>
      <charset val="238"/>
    </font>
    <font>
      <b/>
      <sz val="12"/>
      <name val="Times New Roman CE"/>
      <family val="1"/>
      <charset val="238"/>
    </font>
    <font>
      <sz val="8"/>
      <name val="Times New Roman CE"/>
      <family val="1"/>
      <charset val="238"/>
    </font>
    <font>
      <b/>
      <i/>
      <sz val="11"/>
      <name val="Times New Roman CE"/>
      <family val="1"/>
      <charset val="238"/>
    </font>
    <font>
      <b/>
      <sz val="13"/>
      <name val="Times New Roman CE"/>
      <family val="1"/>
      <charset val="238"/>
    </font>
    <font>
      <sz val="18"/>
      <name val="Times New Roman CE"/>
      <family val="1"/>
      <charset val="238"/>
    </font>
    <font>
      <b/>
      <sz val="11"/>
      <name val="Times New Roman CE"/>
      <family val="1"/>
      <charset val="238"/>
    </font>
    <font>
      <b/>
      <sz val="10"/>
      <name val="Times New Roman CE"/>
      <family val="1"/>
      <charset val="238"/>
    </font>
    <font>
      <i/>
      <sz val="11"/>
      <name val="Times New Roman CE"/>
      <charset val="238"/>
    </font>
    <font>
      <b/>
      <i/>
      <sz val="20"/>
      <color indexed="12"/>
      <name val="Times New Roman CE"/>
      <family val="1"/>
      <charset val="238"/>
    </font>
    <font>
      <b/>
      <i/>
      <sz val="24"/>
      <color indexed="12"/>
      <name val="Times New Roman CE"/>
      <charset val="238"/>
    </font>
    <font>
      <b/>
      <i/>
      <sz val="12"/>
      <color indexed="10"/>
      <name val="Times New Roman CE"/>
      <charset val="238"/>
    </font>
    <font>
      <b/>
      <sz val="10"/>
      <color indexed="10"/>
      <name val="Times New Roman"/>
      <family val="1"/>
      <charset val="238"/>
    </font>
    <font>
      <b/>
      <sz val="12"/>
      <color indexed="12"/>
      <name val="Times New Roman"/>
      <family val="1"/>
      <charset val="238"/>
    </font>
    <font>
      <b/>
      <sz val="8"/>
      <name val="Arial CE"/>
      <charset val="238"/>
    </font>
    <font>
      <b/>
      <sz val="12"/>
      <color indexed="10"/>
      <name val="Times New Roman"/>
      <family val="1"/>
      <charset val="238"/>
    </font>
    <font>
      <b/>
      <sz val="14"/>
      <color indexed="14"/>
      <name val="Arial CE"/>
      <charset val="238"/>
    </font>
    <font>
      <b/>
      <sz val="12"/>
      <name val="Times New Roman"/>
      <family val="1"/>
      <charset val="238"/>
    </font>
    <font>
      <b/>
      <sz val="14"/>
      <name val="Times New Roman CE"/>
      <family val="1"/>
      <charset val="238"/>
    </font>
    <font>
      <b/>
      <sz val="11"/>
      <color rgb="FFFF0000"/>
      <name val="Times New Roman CE"/>
      <charset val="238"/>
    </font>
    <font>
      <b/>
      <i/>
      <sz val="10"/>
      <color rgb="FFFF0000"/>
      <name val="Times New Roman CE"/>
      <charset val="238"/>
    </font>
    <font>
      <sz val="12"/>
      <color rgb="FFFF0000"/>
      <name val="Times New Roman CE"/>
      <charset val="238"/>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15"/>
        <bgColor indexed="64"/>
      </patternFill>
    </fill>
    <fill>
      <patternFill patternType="solid">
        <fgColor indexed="47"/>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0" applyFont="0" applyFill="0" applyBorder="0" applyAlignment="0" applyProtection="0"/>
    <xf numFmtId="3" fontId="1" fillId="0" borderId="0" applyFont="0" applyFill="0" applyBorder="0" applyAlignment="0" applyProtection="0"/>
    <xf numFmtId="164" fontId="1" fillId="0" borderId="0" applyFont="0" applyFill="0" applyBorder="0" applyAlignment="0" applyProtection="0"/>
    <xf numFmtId="0" fontId="16" fillId="0" borderId="0"/>
    <xf numFmtId="0" fontId="15" fillId="0" borderId="0">
      <alignment vertical="center"/>
    </xf>
    <xf numFmtId="0" fontId="5" fillId="0" borderId="0"/>
    <xf numFmtId="2" fontId="1"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cellStyleXfs>
  <cellXfs count="299">
    <xf numFmtId="0" fontId="0" fillId="0" borderId="0" xfId="0"/>
    <xf numFmtId="0" fontId="3" fillId="0" borderId="0" xfId="0" applyFont="1" applyProtection="1">
      <protection locked="0" hidden="1"/>
    </xf>
    <xf numFmtId="0" fontId="4" fillId="0" borderId="0" xfId="0" applyFont="1" applyProtection="1">
      <protection locked="0" hidden="1"/>
    </xf>
    <xf numFmtId="0" fontId="6" fillId="0" borderId="0" xfId="6" applyFont="1" applyAlignment="1" applyProtection="1">
      <alignment horizontal="center"/>
      <protection locked="0" hidden="1"/>
    </xf>
    <xf numFmtId="0" fontId="5" fillId="0" borderId="0" xfId="0" applyFont="1" applyAlignment="1" applyProtection="1">
      <alignment horizontal="center"/>
      <protection locked="0" hidden="1"/>
    </xf>
    <xf numFmtId="0" fontId="7" fillId="0" borderId="0" xfId="0" applyFont="1" applyAlignment="1" applyProtection="1">
      <alignment horizontal="center"/>
      <protection locked="0" hidden="1"/>
    </xf>
    <xf numFmtId="0" fontId="5" fillId="0" borderId="0" xfId="0" applyFont="1" applyProtection="1">
      <protection locked="0" hidden="1"/>
    </xf>
    <xf numFmtId="0" fontId="8" fillId="0" borderId="0" xfId="0" applyFont="1" applyProtection="1">
      <protection locked="0" hidden="1"/>
    </xf>
    <xf numFmtId="14" fontId="9" fillId="0" borderId="0" xfId="6" applyNumberFormat="1" applyFont="1" applyAlignment="1" applyProtection="1">
      <alignment horizontal="right"/>
      <protection locked="0" hidden="1"/>
    </xf>
    <xf numFmtId="0" fontId="5" fillId="0" borderId="0" xfId="0" applyFont="1" applyBorder="1" applyAlignment="1" applyProtection="1">
      <alignment horizontal="center"/>
      <protection locked="0" hidden="1"/>
    </xf>
    <xf numFmtId="0" fontId="7" fillId="2" borderId="0" xfId="0" applyFont="1" applyFill="1" applyAlignment="1" applyProtection="1">
      <alignment horizontal="center"/>
      <protection locked="0" hidden="1"/>
    </xf>
    <xf numFmtId="0" fontId="5" fillId="0" borderId="1" xfId="0" applyFont="1" applyFill="1" applyBorder="1" applyProtection="1">
      <protection locked="0" hidden="1"/>
    </xf>
    <xf numFmtId="0" fontId="8" fillId="0" borderId="0" xfId="0" applyFont="1" applyAlignment="1" applyProtection="1">
      <alignment horizontal="center"/>
      <protection locked="0" hidden="1"/>
    </xf>
    <xf numFmtId="14" fontId="10" fillId="0" borderId="0" xfId="0" applyNumberFormat="1" applyFont="1" applyFill="1" applyAlignment="1" applyProtection="1">
      <alignment horizontal="right"/>
      <protection locked="0" hidden="1"/>
    </xf>
    <xf numFmtId="0" fontId="5" fillId="0" borderId="2" xfId="0" applyFont="1" applyBorder="1" applyAlignment="1" applyProtection="1">
      <alignment horizontal="center"/>
      <protection locked="0" hidden="1"/>
    </xf>
    <xf numFmtId="0" fontId="8" fillId="0" borderId="0" xfId="0" applyFont="1" applyFill="1" applyAlignment="1" applyProtection="1">
      <alignment horizontal="center"/>
      <protection locked="0" hidden="1"/>
    </xf>
    <xf numFmtId="0" fontId="5" fillId="0" borderId="1" xfId="0" applyFont="1" applyBorder="1" applyProtection="1">
      <protection locked="0" hidden="1"/>
    </xf>
    <xf numFmtId="0" fontId="5" fillId="0" borderId="3" xfId="0" applyFont="1" applyBorder="1" applyAlignment="1" applyProtection="1">
      <alignment horizontal="center"/>
      <protection locked="0" hidden="1"/>
    </xf>
    <xf numFmtId="0" fontId="5" fillId="0" borderId="0" xfId="0" applyFont="1" applyFill="1" applyProtection="1">
      <protection locked="0" hidden="1"/>
    </xf>
    <xf numFmtId="0" fontId="5" fillId="0" borderId="0" xfId="0" applyFont="1" applyAlignment="1" applyProtection="1">
      <alignment horizontal="right"/>
      <protection locked="0" hidden="1"/>
    </xf>
    <xf numFmtId="0" fontId="5" fillId="0" borderId="4" xfId="0" applyFont="1" applyFill="1" applyBorder="1" applyProtection="1">
      <protection locked="0" hidden="1"/>
    </xf>
    <xf numFmtId="0" fontId="5" fillId="0" borderId="4" xfId="0" applyFont="1" applyBorder="1" applyAlignment="1" applyProtection="1">
      <alignment horizontal="center"/>
      <protection locked="0" hidden="1"/>
    </xf>
    <xf numFmtId="0" fontId="5" fillId="0" borderId="5" xfId="0" applyFont="1" applyBorder="1" applyAlignment="1" applyProtection="1">
      <alignment horizontal="center"/>
      <protection locked="0" hidden="1"/>
    </xf>
    <xf numFmtId="0" fontId="5" fillId="0" borderId="0" xfId="0" applyFont="1" applyBorder="1" applyAlignment="1" applyProtection="1">
      <alignment horizontal="right" vertical="center"/>
      <protection locked="0" hidden="1"/>
    </xf>
    <xf numFmtId="0" fontId="5" fillId="0" borderId="6" xfId="0" applyFont="1" applyBorder="1" applyAlignment="1" applyProtection="1">
      <alignment horizontal="center"/>
      <protection locked="0" hidden="1"/>
    </xf>
    <xf numFmtId="0" fontId="5" fillId="0" borderId="0" xfId="0" applyFont="1" applyFill="1" applyBorder="1" applyProtection="1">
      <protection locked="0" hidden="1"/>
    </xf>
    <xf numFmtId="0" fontId="5" fillId="0" borderId="4" xfId="0" applyFont="1" applyFill="1" applyBorder="1" applyAlignment="1" applyProtection="1">
      <alignment horizontal="center"/>
      <protection locked="0" hidden="1"/>
    </xf>
    <xf numFmtId="0" fontId="5" fillId="0" borderId="7" xfId="0" applyFont="1" applyBorder="1" applyAlignment="1" applyProtection="1">
      <alignment horizontal="center"/>
      <protection locked="0" hidden="1"/>
    </xf>
    <xf numFmtId="0" fontId="3" fillId="0" borderId="0" xfId="0" applyNumberFormat="1" applyFont="1" applyProtection="1">
      <protection locked="0" hidden="1"/>
    </xf>
    <xf numFmtId="0" fontId="5" fillId="0" borderId="1" xfId="0" applyFont="1" applyBorder="1" applyAlignment="1" applyProtection="1">
      <alignment horizontal="right"/>
      <protection locked="0" hidden="1"/>
    </xf>
    <xf numFmtId="0" fontId="5" fillId="0" borderId="0" xfId="0" applyFont="1" applyBorder="1" applyProtection="1">
      <protection locked="0" hidden="1"/>
    </xf>
    <xf numFmtId="0" fontId="5" fillId="0" borderId="5" xfId="0" applyFont="1" applyBorder="1" applyProtection="1">
      <protection locked="0" hidden="1"/>
    </xf>
    <xf numFmtId="0" fontId="3" fillId="0" borderId="4" xfId="0" applyFont="1" applyBorder="1" applyProtection="1">
      <protection locked="0" hidden="1"/>
    </xf>
    <xf numFmtId="0" fontId="5" fillId="0" borderId="0" xfId="0" applyFont="1" applyBorder="1" applyAlignment="1" applyProtection="1">
      <alignment horizontal="right"/>
      <protection locked="0" hidden="1"/>
    </xf>
    <xf numFmtId="0" fontId="3" fillId="0" borderId="0" xfId="0" applyFont="1" applyBorder="1" applyProtection="1">
      <protection locked="0" hidden="1"/>
    </xf>
    <xf numFmtId="0" fontId="5" fillId="0" borderId="0" xfId="0" applyFont="1" applyFill="1" applyBorder="1" applyAlignment="1" applyProtection="1">
      <alignment horizontal="center"/>
      <protection locked="0" hidden="1"/>
    </xf>
    <xf numFmtId="0" fontId="7" fillId="0" borderId="0" xfId="0" applyFont="1" applyFill="1" applyAlignment="1" applyProtection="1">
      <alignment horizontal="center"/>
      <protection locked="0" hidden="1"/>
    </xf>
    <xf numFmtId="0" fontId="5" fillId="0" borderId="0" xfId="0" applyFont="1" applyBorder="1" applyAlignment="1" applyProtection="1">
      <alignment horizontal="center" vertical="center"/>
      <protection locked="0" hidden="1"/>
    </xf>
    <xf numFmtId="0" fontId="7" fillId="0" borderId="0" xfId="0" applyFont="1" applyFill="1" applyBorder="1" applyAlignment="1" applyProtection="1">
      <alignment horizontal="center"/>
      <protection locked="0" hidden="1"/>
    </xf>
    <xf numFmtId="0" fontId="11" fillId="0" borderId="0" xfId="0" applyFont="1" applyFill="1" applyBorder="1" applyAlignment="1" applyProtection="1">
      <alignment horizontal="center"/>
      <protection locked="0" hidden="1"/>
    </xf>
    <xf numFmtId="0" fontId="3" fillId="0" borderId="0" xfId="0" applyFont="1" applyFill="1" applyProtection="1">
      <protection locked="0" hidden="1"/>
    </xf>
    <xf numFmtId="0" fontId="5" fillId="0" borderId="0" xfId="0" applyFont="1" applyFill="1" applyBorder="1" applyAlignment="1" applyProtection="1">
      <alignment horizontal="right" vertical="center"/>
      <protection locked="0" hidden="1"/>
    </xf>
    <xf numFmtId="0" fontId="7" fillId="0" borderId="0" xfId="0" applyFont="1" applyFill="1" applyBorder="1" applyAlignment="1" applyProtection="1">
      <alignment horizontal="center" vertical="center"/>
      <protection locked="0" hidden="1"/>
    </xf>
    <xf numFmtId="0" fontId="5" fillId="0" borderId="0" xfId="0" applyFont="1" applyFill="1" applyAlignment="1" applyProtection="1">
      <alignment horizontal="right"/>
      <protection locked="0" hidden="1"/>
    </xf>
    <xf numFmtId="0" fontId="3" fillId="0" borderId="0" xfId="0" applyFont="1" applyFill="1" applyBorder="1" applyProtection="1">
      <protection locked="0" hidden="1"/>
    </xf>
    <xf numFmtId="0" fontId="3" fillId="0" borderId="0" xfId="0" applyFont="1" applyFill="1" applyBorder="1" applyAlignment="1" applyProtection="1">
      <alignment horizontal="center" vertical="center"/>
      <protection locked="0" hidden="1"/>
    </xf>
    <xf numFmtId="0" fontId="5" fillId="0" borderId="0" xfId="0" applyFont="1" applyFill="1" applyBorder="1" applyAlignment="1" applyProtection="1">
      <alignment horizontal="center" vertical="center"/>
      <protection locked="0" hidden="1"/>
    </xf>
    <xf numFmtId="14" fontId="9" fillId="0" borderId="0" xfId="6" applyNumberFormat="1" applyFont="1" applyFill="1" applyAlignment="1" applyProtection="1">
      <alignment horizontal="right"/>
      <protection locked="0" hidden="1"/>
    </xf>
    <xf numFmtId="0" fontId="8" fillId="0" borderId="0" xfId="0" applyFont="1" applyBorder="1" applyAlignment="1" applyProtection="1">
      <alignment horizontal="center"/>
      <protection locked="0" hidden="1"/>
    </xf>
    <xf numFmtId="0" fontId="3" fillId="0" borderId="0" xfId="0" applyFont="1" applyFill="1" applyBorder="1" applyAlignment="1" applyProtection="1">
      <alignment horizontal="center"/>
      <protection locked="0" hidden="1"/>
    </xf>
    <xf numFmtId="0" fontId="12" fillId="0" borderId="0" xfId="0" applyFont="1" applyBorder="1" applyAlignment="1" applyProtection="1">
      <alignment horizontal="center"/>
      <protection locked="0" hidden="1"/>
    </xf>
    <xf numFmtId="0" fontId="7" fillId="0" borderId="0" xfId="0" applyFont="1" applyBorder="1" applyAlignment="1" applyProtection="1">
      <alignment horizontal="center"/>
      <protection locked="0" hidden="1"/>
    </xf>
    <xf numFmtId="0" fontId="7" fillId="0" borderId="0" xfId="0" applyFont="1" applyBorder="1" applyProtection="1">
      <protection locked="0" hidden="1"/>
    </xf>
    <xf numFmtId="0" fontId="12" fillId="0" borderId="0" xfId="0" applyFont="1" applyFill="1" applyBorder="1" applyAlignment="1" applyProtection="1">
      <alignment horizontal="center"/>
      <protection locked="0" hidden="1"/>
    </xf>
    <xf numFmtId="0" fontId="13" fillId="0" borderId="0" xfId="0" applyFont="1" applyFill="1" applyBorder="1" applyProtection="1">
      <protection locked="0" hidden="1"/>
    </xf>
    <xf numFmtId="0" fontId="5" fillId="0" borderId="0" xfId="0" applyFont="1" applyFill="1" applyBorder="1" applyAlignment="1" applyProtection="1">
      <alignment horizontal="right"/>
      <protection locked="0" hidden="1"/>
    </xf>
    <xf numFmtId="0" fontId="14" fillId="0" borderId="0" xfId="0" applyFont="1" applyFill="1" applyBorder="1" applyAlignment="1" applyProtection="1">
      <alignment horizontal="center"/>
      <protection locked="0" hidden="1"/>
    </xf>
    <xf numFmtId="0" fontId="13" fillId="0" borderId="0" xfId="0" applyFont="1" applyFill="1" applyBorder="1" applyAlignment="1" applyProtection="1">
      <alignment horizontal="center" vertical="center"/>
      <protection locked="0" hidden="1"/>
    </xf>
    <xf numFmtId="0" fontId="12" fillId="0" borderId="0" xfId="0" applyFont="1" applyAlignment="1" applyProtection="1">
      <alignment horizontal="center"/>
      <protection locked="0" hidden="1"/>
    </xf>
    <xf numFmtId="0" fontId="15" fillId="0" borderId="0" xfId="0" applyFont="1" applyBorder="1" applyAlignment="1" applyProtection="1">
      <alignment horizontal="center"/>
      <protection locked="0" hidden="1"/>
    </xf>
    <xf numFmtId="0" fontId="3" fillId="0" borderId="0" xfId="0" applyFont="1" applyBorder="1" applyAlignment="1" applyProtection="1">
      <alignment horizontal="center"/>
      <protection locked="0" hidden="1"/>
    </xf>
    <xf numFmtId="0" fontId="15" fillId="0" borderId="0" xfId="0" applyFont="1" applyBorder="1" applyProtection="1">
      <protection locked="0" hidden="1"/>
    </xf>
    <xf numFmtId="0" fontId="0" fillId="0" borderId="0" xfId="0" applyBorder="1" applyProtection="1">
      <protection locked="0" hidden="1"/>
    </xf>
    <xf numFmtId="0" fontId="22" fillId="0" borderId="0" xfId="0" applyFont="1" applyBorder="1" applyProtection="1">
      <protection locked="0" hidden="1"/>
    </xf>
    <xf numFmtId="0" fontId="23" fillId="3" borderId="0" xfId="0" applyFont="1" applyFill="1" applyBorder="1" applyAlignment="1" applyProtection="1">
      <alignment horizontal="center"/>
      <protection locked="0" hidden="1"/>
    </xf>
    <xf numFmtId="0" fontId="23" fillId="3" borderId="8" xfId="0" applyFont="1" applyFill="1" applyBorder="1" applyAlignment="1" applyProtection="1">
      <alignment horizontal="center"/>
      <protection locked="0" hidden="1"/>
    </xf>
    <xf numFmtId="0" fontId="27" fillId="0" borderId="9" xfId="0" applyFont="1" applyFill="1" applyBorder="1" applyAlignment="1" applyProtection="1">
      <alignment horizontal="center"/>
      <protection locked="0" hidden="1"/>
    </xf>
    <xf numFmtId="0" fontId="27" fillId="0" borderId="10" xfId="0" applyFont="1" applyBorder="1" applyAlignment="1" applyProtection="1">
      <alignment horizontal="center"/>
      <protection locked="0" hidden="1"/>
    </xf>
    <xf numFmtId="0" fontId="25" fillId="0" borderId="10" xfId="0" applyFont="1" applyBorder="1" applyAlignment="1" applyProtection="1">
      <alignment horizontal="center"/>
      <protection locked="0" hidden="1"/>
    </xf>
    <xf numFmtId="0" fontId="19" fillId="0" borderId="10" xfId="0" applyFont="1" applyBorder="1" applyAlignment="1" applyProtection="1">
      <alignment horizontal="center"/>
      <protection locked="0" hidden="1"/>
    </xf>
    <xf numFmtId="0" fontId="23" fillId="0" borderId="0" xfId="0" applyFont="1" applyFill="1" applyBorder="1" applyAlignment="1" applyProtection="1">
      <alignment horizontal="center"/>
      <protection locked="0" hidden="1"/>
    </xf>
    <xf numFmtId="0" fontId="29" fillId="0" borderId="7" xfId="0" applyFont="1" applyBorder="1" applyProtection="1">
      <protection locked="0" hidden="1"/>
    </xf>
    <xf numFmtId="0" fontId="29" fillId="0" borderId="7" xfId="0" applyFont="1" applyBorder="1" applyAlignment="1" applyProtection="1">
      <alignment horizontal="center"/>
      <protection locked="0" hidden="1"/>
    </xf>
    <xf numFmtId="0" fontId="0" fillId="0" borderId="0" xfId="0" applyBorder="1" applyAlignment="1" applyProtection="1">
      <protection locked="0" hidden="1"/>
    </xf>
    <xf numFmtId="0" fontId="28" fillId="0" borderId="0" xfId="0" applyFont="1" applyBorder="1" applyAlignment="1" applyProtection="1">
      <alignment horizontal="center"/>
      <protection locked="0" hidden="1"/>
    </xf>
    <xf numFmtId="0" fontId="27" fillId="0" borderId="0" xfId="0" applyFont="1" applyBorder="1" applyAlignment="1" applyProtection="1">
      <alignment horizontal="center"/>
      <protection locked="0" hidden="1"/>
    </xf>
    <xf numFmtId="0" fontId="0" fillId="0" borderId="4" xfId="0" applyBorder="1" applyProtection="1">
      <protection locked="0" hidden="1"/>
    </xf>
    <xf numFmtId="0" fontId="30" fillId="0" borderId="7" xfId="0" applyFont="1" applyBorder="1" applyProtection="1">
      <protection locked="0" hidden="1"/>
    </xf>
    <xf numFmtId="0" fontId="30" fillId="0" borderId="7" xfId="0" applyFont="1" applyBorder="1" applyAlignment="1" applyProtection="1">
      <alignment horizontal="center"/>
      <protection locked="0" hidden="1"/>
    </xf>
    <xf numFmtId="0" fontId="0" fillId="0" borderId="0" xfId="0" applyFill="1" applyBorder="1" applyAlignment="1" applyProtection="1">
      <alignment horizontal="center"/>
      <protection locked="0" hidden="1"/>
    </xf>
    <xf numFmtId="0" fontId="1" fillId="0" borderId="0" xfId="0" applyFont="1" applyBorder="1" applyAlignment="1" applyProtection="1">
      <alignment horizontal="center"/>
      <protection locked="0" hidden="1"/>
    </xf>
    <xf numFmtId="0" fontId="5" fillId="0" borderId="0" xfId="6" applyProtection="1">
      <protection locked="0" hidden="1"/>
    </xf>
    <xf numFmtId="0" fontId="32" fillId="0" borderId="0" xfId="5" applyFont="1" applyAlignment="1" applyProtection="1">
      <alignment vertical="center"/>
      <protection locked="0" hidden="1"/>
    </xf>
    <xf numFmtId="0" fontId="33" fillId="0" borderId="0" xfId="6" applyFont="1" applyAlignment="1" applyProtection="1">
      <alignment horizontal="left"/>
      <protection locked="0" hidden="1"/>
    </xf>
    <xf numFmtId="0" fontId="34" fillId="0" borderId="0" xfId="6" applyFont="1" applyAlignment="1" applyProtection="1">
      <alignment horizontal="left"/>
      <protection locked="0" hidden="1"/>
    </xf>
    <xf numFmtId="0" fontId="35" fillId="0" borderId="0" xfId="6" applyFont="1" applyAlignment="1" applyProtection="1">
      <alignment horizontal="center"/>
      <protection locked="0" hidden="1"/>
    </xf>
    <xf numFmtId="0" fontId="35" fillId="0" borderId="0" xfId="6" applyFont="1" applyAlignment="1" applyProtection="1">
      <alignment horizontal="right"/>
      <protection locked="0" hidden="1"/>
    </xf>
    <xf numFmtId="14" fontId="11" fillId="0" borderId="0" xfId="6" applyNumberFormat="1" applyFont="1" applyAlignment="1" applyProtection="1">
      <alignment horizontal="right"/>
      <protection locked="0" hidden="1"/>
    </xf>
    <xf numFmtId="0" fontId="38" fillId="0" borderId="0" xfId="5" applyFont="1" applyAlignment="1" applyProtection="1">
      <alignment vertical="center"/>
      <protection locked="0" hidden="1"/>
    </xf>
    <xf numFmtId="0" fontId="39" fillId="0" borderId="0" xfId="5" applyFont="1" applyAlignment="1" applyProtection="1">
      <alignment vertical="center"/>
      <protection locked="0" hidden="1"/>
    </xf>
    <xf numFmtId="0" fontId="3" fillId="0" borderId="0" xfId="5" applyFont="1" applyAlignment="1" applyProtection="1">
      <alignment vertical="center"/>
      <protection locked="0" hidden="1"/>
    </xf>
    <xf numFmtId="0" fontId="40" fillId="3" borderId="11" xfId="6" applyFont="1" applyFill="1" applyBorder="1" applyAlignment="1" applyProtection="1">
      <alignment horizontal="center" vertical="center"/>
      <protection locked="0" hidden="1"/>
    </xf>
    <xf numFmtId="0" fontId="41" fillId="3" borderId="11" xfId="6" applyFont="1" applyFill="1" applyBorder="1" applyAlignment="1" applyProtection="1">
      <alignment horizontal="center" vertical="center"/>
      <protection locked="0" hidden="1"/>
    </xf>
    <xf numFmtId="0" fontId="41" fillId="3" borderId="11" xfId="5" applyFont="1" applyFill="1" applyBorder="1" applyAlignment="1" applyProtection="1">
      <alignment horizontal="center" vertical="center"/>
      <protection locked="0" hidden="1"/>
    </xf>
    <xf numFmtId="0" fontId="42" fillId="0" borderId="12" xfId="6" applyNumberFormat="1" applyFont="1" applyFill="1" applyBorder="1" applyAlignment="1" applyProtection="1">
      <alignment horizontal="right" vertical="center"/>
      <protection locked="0" hidden="1"/>
    </xf>
    <xf numFmtId="0" fontId="46" fillId="0" borderId="7" xfId="6" applyFont="1" applyFill="1" applyBorder="1" applyAlignment="1" applyProtection="1">
      <alignment horizontal="left" vertical="center"/>
      <protection locked="0" hidden="1"/>
    </xf>
    <xf numFmtId="0" fontId="42" fillId="0" borderId="2" xfId="5" applyNumberFormat="1" applyFont="1" applyFill="1" applyBorder="1" applyAlignment="1" applyProtection="1">
      <alignment horizontal="center" vertical="center"/>
      <protection locked="0" hidden="1"/>
    </xf>
    <xf numFmtId="0" fontId="42" fillId="0" borderId="1" xfId="5" applyNumberFormat="1" applyFont="1" applyFill="1" applyBorder="1" applyAlignment="1" applyProtection="1">
      <alignment horizontal="center" vertical="center"/>
      <protection locked="0" hidden="1"/>
    </xf>
    <xf numFmtId="0" fontId="42" fillId="0" borderId="13" xfId="5" applyNumberFormat="1" applyFont="1" applyFill="1" applyBorder="1" applyAlignment="1" applyProtection="1">
      <alignment horizontal="center" vertical="center"/>
      <protection locked="0" hidden="1"/>
    </xf>
    <xf numFmtId="0" fontId="45" fillId="0" borderId="0" xfId="5" applyFont="1" applyFill="1" applyBorder="1" applyAlignment="1" applyProtection="1">
      <alignment horizontal="center" vertical="center"/>
      <protection locked="0" hidden="1"/>
    </xf>
    <xf numFmtId="0" fontId="3" fillId="0" borderId="0" xfId="5" applyFont="1" applyFill="1" applyAlignment="1" applyProtection="1">
      <alignment horizontal="right" vertical="center"/>
      <protection locked="0" hidden="1"/>
    </xf>
    <xf numFmtId="0" fontId="40" fillId="0" borderId="0" xfId="5" applyFont="1" applyFill="1" applyAlignment="1" applyProtection="1">
      <alignment vertical="center"/>
      <protection locked="0" hidden="1"/>
    </xf>
    <xf numFmtId="0" fontId="40" fillId="0" borderId="0" xfId="5" applyNumberFormat="1" applyFont="1" applyFill="1" applyBorder="1" applyAlignment="1" applyProtection="1">
      <alignment horizontal="left" vertical="center"/>
      <protection locked="0" hidden="1"/>
    </xf>
    <xf numFmtId="0" fontId="5" fillId="0" borderId="0" xfId="5" applyFont="1" applyFill="1" applyBorder="1" applyAlignment="1" applyProtection="1">
      <alignment horizontal="left" vertical="center"/>
      <protection locked="0" hidden="1"/>
    </xf>
    <xf numFmtId="0" fontId="7" fillId="0" borderId="0" xfId="5" applyFont="1" applyAlignment="1" applyProtection="1">
      <alignment vertical="center"/>
      <protection locked="0" hidden="1"/>
    </xf>
    <xf numFmtId="0" fontId="7" fillId="0" borderId="0" xfId="5" applyFont="1" applyBorder="1" applyAlignment="1" applyProtection="1">
      <alignment vertical="center"/>
      <protection locked="0" hidden="1"/>
    </xf>
    <xf numFmtId="0" fontId="8" fillId="0" borderId="0" xfId="5" applyFont="1" applyFill="1" applyBorder="1" applyAlignment="1" applyProtection="1">
      <alignment horizontal="right" vertical="center"/>
      <protection locked="0" hidden="1"/>
    </xf>
    <xf numFmtId="0" fontId="7" fillId="0" borderId="0" xfId="5" applyFont="1" applyFill="1" applyBorder="1" applyAlignment="1" applyProtection="1">
      <alignment horizontal="center" vertical="center"/>
      <protection locked="0" hidden="1"/>
    </xf>
    <xf numFmtId="0" fontId="8" fillId="0" borderId="0" xfId="5" applyFont="1" applyFill="1" applyBorder="1" applyAlignment="1" applyProtection="1">
      <alignment horizontal="left" vertical="center"/>
      <protection locked="0" hidden="1"/>
    </xf>
    <xf numFmtId="0" fontId="7" fillId="0" borderId="0" xfId="5" applyFont="1" applyFill="1" applyBorder="1" applyAlignment="1" applyProtection="1">
      <alignment horizontal="left" vertical="center"/>
      <protection locked="0" hidden="1"/>
    </xf>
    <xf numFmtId="0" fontId="38" fillId="0" borderId="0" xfId="5" applyFont="1" applyFill="1" applyBorder="1" applyAlignment="1" applyProtection="1">
      <alignment vertical="center"/>
      <protection locked="0" hidden="1"/>
    </xf>
    <xf numFmtId="0" fontId="39" fillId="0" borderId="0" xfId="5" applyFont="1" applyFill="1" applyBorder="1" applyAlignment="1" applyProtection="1">
      <alignment vertical="center"/>
      <protection locked="0" hidden="1"/>
    </xf>
    <xf numFmtId="0" fontId="39" fillId="0" borderId="0" xfId="6" applyFont="1" applyFill="1" applyBorder="1" applyAlignment="1" applyProtection="1">
      <alignment horizontal="center" vertical="center"/>
      <protection locked="0" hidden="1"/>
    </xf>
    <xf numFmtId="0" fontId="41" fillId="0" borderId="0" xfId="6" applyFont="1" applyFill="1" applyBorder="1" applyAlignment="1" applyProtection="1">
      <alignment horizontal="center" vertical="center"/>
      <protection locked="0" hidden="1"/>
    </xf>
    <xf numFmtId="0" fontId="41" fillId="0" borderId="0" xfId="5" applyNumberFormat="1" applyFont="1" applyBorder="1" applyAlignment="1" applyProtection="1">
      <alignment horizontal="center" vertical="center"/>
      <protection locked="0" hidden="1"/>
    </xf>
    <xf numFmtId="0" fontId="41" fillId="0" borderId="0" xfId="5" applyFont="1" applyFill="1" applyBorder="1" applyAlignment="1" applyProtection="1">
      <alignment horizontal="center" vertical="center"/>
      <protection locked="0" hidden="1"/>
    </xf>
    <xf numFmtId="0" fontId="41" fillId="0" borderId="0" xfId="5" applyNumberFormat="1" applyFont="1" applyFill="1" applyBorder="1" applyAlignment="1" applyProtection="1">
      <alignment horizontal="center" vertical="center"/>
      <protection locked="0" hidden="1"/>
    </xf>
    <xf numFmtId="0" fontId="42" fillId="0" borderId="0" xfId="6" applyNumberFormat="1" applyFont="1" applyFill="1" applyBorder="1" applyAlignment="1" applyProtection="1">
      <alignment horizontal="right" vertical="center"/>
      <protection locked="0" hidden="1"/>
    </xf>
    <xf numFmtId="0" fontId="9" fillId="0" borderId="0" xfId="5" applyFont="1" applyFill="1" applyBorder="1" applyAlignment="1" applyProtection="1">
      <alignment horizontal="center" vertical="top"/>
      <protection locked="0" hidden="1"/>
    </xf>
    <xf numFmtId="49" fontId="15" fillId="0" borderId="0" xfId="5" applyNumberFormat="1" applyFont="1" applyFill="1" applyBorder="1" applyAlignment="1" applyProtection="1">
      <alignment horizontal="center" vertical="top"/>
      <protection locked="0" hidden="1"/>
    </xf>
    <xf numFmtId="165" fontId="15" fillId="0" borderId="0" xfId="5" applyNumberFormat="1" applyFont="1" applyFill="1" applyBorder="1" applyAlignment="1" applyProtection="1">
      <alignment horizontal="right" vertical="center"/>
      <protection locked="0" hidden="1"/>
    </xf>
    <xf numFmtId="0" fontId="15" fillId="0" borderId="0" xfId="6" applyNumberFormat="1" applyFont="1" applyFill="1" applyBorder="1" applyAlignment="1" applyProtection="1">
      <alignment horizontal="left" vertical="center"/>
      <protection locked="0" hidden="1"/>
    </xf>
    <xf numFmtId="1" fontId="41" fillId="0" borderId="0" xfId="5" applyNumberFormat="1" applyFont="1" applyFill="1" applyBorder="1" applyAlignment="1" applyProtection="1">
      <alignment horizontal="center" vertical="center"/>
      <protection locked="0" hidden="1"/>
    </xf>
    <xf numFmtId="0" fontId="34" fillId="0" borderId="0" xfId="6" applyFont="1" applyProtection="1">
      <protection locked="0" hidden="1"/>
    </xf>
    <xf numFmtId="0" fontId="7" fillId="0" borderId="0" xfId="5" applyFont="1" applyFill="1" applyBorder="1" applyAlignment="1" applyProtection="1">
      <alignment vertical="center"/>
      <protection locked="0" hidden="1"/>
    </xf>
    <xf numFmtId="0" fontId="40" fillId="0" borderId="0" xfId="6" applyFont="1" applyFill="1" applyBorder="1" applyAlignment="1" applyProtection="1">
      <alignment horizontal="center" vertical="center"/>
      <protection locked="0" hidden="1"/>
    </xf>
    <xf numFmtId="0" fontId="46" fillId="0" borderId="0" xfId="6" applyFont="1" applyFill="1" applyBorder="1" applyAlignment="1" applyProtection="1">
      <alignment horizontal="left" vertical="center"/>
      <protection locked="0" hidden="1"/>
    </xf>
    <xf numFmtId="0" fontId="42" fillId="0" borderId="0" xfId="5" applyNumberFormat="1" applyFont="1" applyFill="1" applyBorder="1" applyAlignment="1" applyProtection="1">
      <alignment horizontal="center" vertical="center"/>
      <protection locked="0" hidden="1"/>
    </xf>
    <xf numFmtId="0" fontId="40" fillId="0" borderId="0" xfId="6" applyFont="1" applyFill="1" applyBorder="1" applyAlignment="1" applyProtection="1">
      <alignment horizontal="left" vertical="center"/>
      <protection locked="0" hidden="1"/>
    </xf>
    <xf numFmtId="0" fontId="7" fillId="0" borderId="0" xfId="5" applyFont="1" applyFill="1" applyAlignment="1" applyProtection="1">
      <alignment vertical="center"/>
      <protection locked="0" hidden="1"/>
    </xf>
    <xf numFmtId="0" fontId="3" fillId="0" borderId="0" xfId="5" applyFont="1" applyFill="1" applyBorder="1" applyAlignment="1" applyProtection="1">
      <alignment horizontal="right" vertical="center"/>
      <protection locked="0" hidden="1"/>
    </xf>
    <xf numFmtId="0" fontId="59" fillId="0" borderId="0" xfId="5" applyNumberFormat="1" applyFont="1" applyFill="1" applyBorder="1" applyAlignment="1" applyProtection="1">
      <alignment horizontal="left" vertical="center"/>
      <protection locked="0" hidden="1"/>
    </xf>
    <xf numFmtId="49" fontId="60" fillId="0" borderId="0" xfId="5" applyNumberFormat="1" applyFont="1" applyFill="1" applyBorder="1" applyAlignment="1" applyProtection="1">
      <alignment horizontal="left" vertical="center"/>
      <protection locked="0" hidden="1"/>
    </xf>
    <xf numFmtId="49" fontId="59" fillId="0" borderId="0" xfId="5" applyNumberFormat="1" applyFont="1" applyFill="1" applyBorder="1" applyAlignment="1" applyProtection="1">
      <alignment horizontal="left" vertical="top"/>
      <protection locked="0" hidden="1"/>
    </xf>
    <xf numFmtId="49" fontId="61" fillId="0" borderId="0" xfId="5" applyNumberFormat="1" applyFont="1" applyFill="1" applyBorder="1" applyAlignment="1" applyProtection="1">
      <alignment horizontal="center" vertical="top"/>
      <protection locked="0" hidden="1"/>
    </xf>
    <xf numFmtId="49" fontId="61" fillId="0" borderId="0" xfId="5" applyNumberFormat="1" applyFont="1" applyFill="1" applyBorder="1" applyAlignment="1" applyProtection="1">
      <alignment horizontal="right" vertical="center"/>
      <protection locked="0" hidden="1"/>
    </xf>
    <xf numFmtId="0" fontId="41" fillId="3" borderId="14" xfId="6" applyFont="1" applyFill="1" applyBorder="1" applyAlignment="1" applyProtection="1">
      <alignment horizontal="center" vertical="center"/>
      <protection locked="0" hidden="1"/>
    </xf>
    <xf numFmtId="0" fontId="42" fillId="0" borderId="4" xfId="6" applyNumberFormat="1" applyFont="1" applyFill="1" applyBorder="1" applyAlignment="1" applyProtection="1">
      <alignment horizontal="right" vertical="center"/>
      <protection locked="0" hidden="1"/>
    </xf>
    <xf numFmtId="0" fontId="46" fillId="0" borderId="2" xfId="6" applyFont="1" applyFill="1" applyBorder="1" applyAlignment="1" applyProtection="1">
      <alignment horizontal="left" vertical="center"/>
      <protection locked="0" hidden="1"/>
    </xf>
    <xf numFmtId="0" fontId="42" fillId="0" borderId="4" xfId="5" applyNumberFormat="1" applyFont="1" applyFill="1" applyBorder="1" applyAlignment="1" applyProtection="1">
      <alignment horizontal="center" vertical="center"/>
      <protection locked="0" hidden="1"/>
    </xf>
    <xf numFmtId="0" fontId="46" fillId="0" borderId="0" xfId="5" applyNumberFormat="1" applyFont="1" applyFill="1" applyBorder="1" applyAlignment="1" applyProtection="1">
      <alignment horizontal="left" vertical="center"/>
      <protection locked="0" hidden="1"/>
    </xf>
    <xf numFmtId="0" fontId="37" fillId="0" borderId="0" xfId="5" applyFont="1" applyFill="1" applyBorder="1" applyAlignment="1" applyProtection="1">
      <alignment horizontal="right" vertical="center"/>
      <protection locked="0" hidden="1"/>
    </xf>
    <xf numFmtId="0" fontId="31" fillId="0" borderId="0" xfId="0" applyFont="1" applyAlignment="1" applyProtection="1">
      <alignment horizontal="center"/>
      <protection locked="0" hidden="1"/>
    </xf>
    <xf numFmtId="0" fontId="40" fillId="0" borderId="0" xfId="5" applyFont="1" applyFill="1" applyBorder="1" applyAlignment="1" applyProtection="1">
      <alignment vertical="center"/>
      <protection locked="0" hidden="1"/>
    </xf>
    <xf numFmtId="0" fontId="37" fillId="0" borderId="0" xfId="0" applyFont="1" applyProtection="1">
      <protection locked="0" hidden="1"/>
    </xf>
    <xf numFmtId="0" fontId="6" fillId="0" borderId="0" xfId="0" applyFont="1" applyAlignment="1" applyProtection="1">
      <alignment horizontal="center"/>
      <protection locked="0" hidden="1"/>
    </xf>
    <xf numFmtId="0" fontId="3" fillId="0" borderId="0" xfId="0" applyFont="1" applyAlignment="1" applyProtection="1">
      <alignment horizontal="center"/>
      <protection locked="0" hidden="1"/>
    </xf>
    <xf numFmtId="0" fontId="37" fillId="0" borderId="0" xfId="0" applyFont="1" applyFill="1" applyProtection="1">
      <protection locked="0" hidden="1"/>
    </xf>
    <xf numFmtId="0" fontId="11" fillId="0" borderId="0" xfId="0" applyFont="1" applyAlignment="1" applyProtection="1">
      <alignment horizontal="center"/>
      <protection locked="0" hidden="1"/>
    </xf>
    <xf numFmtId="0" fontId="3" fillId="0" borderId="0" xfId="0" applyFont="1" applyBorder="1" applyAlignment="1" applyProtection="1">
      <alignment horizontal="right" vertical="center"/>
      <protection locked="0" hidden="1"/>
    </xf>
    <xf numFmtId="0" fontId="3" fillId="0" borderId="0" xfId="0" applyFont="1" applyBorder="1" applyAlignment="1" applyProtection="1">
      <alignment horizontal="right"/>
      <protection locked="0" hidden="1"/>
    </xf>
    <xf numFmtId="0" fontId="47" fillId="0" borderId="0" xfId="0" applyFont="1" applyBorder="1" applyAlignment="1" applyProtection="1">
      <alignment horizontal="center"/>
      <protection locked="0" hidden="1"/>
    </xf>
    <xf numFmtId="0" fontId="11" fillId="0" borderId="0" xfId="0" applyFont="1" applyAlignment="1" applyProtection="1">
      <alignment horizontal="right"/>
      <protection locked="0" hidden="1"/>
    </xf>
    <xf numFmtId="0" fontId="3" fillId="0" borderId="0" xfId="0" applyFont="1" applyFill="1" applyBorder="1" applyAlignment="1" applyProtection="1">
      <alignment horizontal="right" vertical="center"/>
      <protection locked="0" hidden="1"/>
    </xf>
    <xf numFmtId="0" fontId="50" fillId="0" borderId="0" xfId="0" applyFont="1" applyAlignment="1" applyProtection="1">
      <protection locked="0" hidden="1"/>
    </xf>
    <xf numFmtId="0" fontId="6" fillId="0" borderId="0" xfId="6" applyFont="1" applyAlignment="1" applyProtection="1">
      <protection locked="0" hidden="1"/>
    </xf>
    <xf numFmtId="14" fontId="3" fillId="0" borderId="0" xfId="0" applyNumberFormat="1" applyFont="1" applyAlignment="1" applyProtection="1">
      <alignment horizontal="right"/>
      <protection locked="0" hidden="1"/>
    </xf>
    <xf numFmtId="0" fontId="13" fillId="0" borderId="0" xfId="0" applyFont="1" applyBorder="1" applyAlignment="1" applyProtection="1">
      <alignment horizontal="center"/>
      <protection locked="0" hidden="1"/>
    </xf>
    <xf numFmtId="0" fontId="12" fillId="2" borderId="0" xfId="0" applyFont="1" applyFill="1" applyAlignment="1" applyProtection="1">
      <alignment horizontal="center"/>
      <protection locked="0" hidden="1"/>
    </xf>
    <xf numFmtId="0" fontId="13" fillId="4" borderId="1" xfId="0" applyFont="1" applyFill="1" applyBorder="1" applyProtection="1">
      <protection locked="0" hidden="1"/>
    </xf>
    <xf numFmtId="0" fontId="13" fillId="0" borderId="0" xfId="0" applyFont="1" applyProtection="1">
      <protection locked="0" hidden="1"/>
    </xf>
    <xf numFmtId="0" fontId="51" fillId="0" borderId="0" xfId="0" applyFont="1" applyAlignment="1" applyProtection="1">
      <alignment horizontal="center"/>
      <protection locked="0" hidden="1"/>
    </xf>
    <xf numFmtId="0" fontId="13" fillId="0" borderId="2" xfId="0" applyFont="1" applyBorder="1" applyAlignment="1" applyProtection="1">
      <alignment horizontal="center"/>
      <protection locked="0" hidden="1"/>
    </xf>
    <xf numFmtId="0" fontId="13" fillId="0" borderId="1" xfId="0" applyFont="1" applyBorder="1" applyProtection="1">
      <protection locked="0" hidden="1"/>
    </xf>
    <xf numFmtId="0" fontId="17" fillId="0" borderId="0" xfId="0" applyFont="1" applyProtection="1">
      <protection locked="0" hidden="1"/>
    </xf>
    <xf numFmtId="0" fontId="13" fillId="0" borderId="0" xfId="0" applyFont="1" applyAlignment="1" applyProtection="1">
      <alignment horizontal="right"/>
      <protection locked="0" hidden="1"/>
    </xf>
    <xf numFmtId="0" fontId="13" fillId="0" borderId="0" xfId="0" applyFont="1" applyAlignment="1" applyProtection="1">
      <alignment horizontal="center"/>
      <protection locked="0" hidden="1"/>
    </xf>
    <xf numFmtId="0" fontId="13" fillId="0" borderId="4" xfId="0" applyFont="1" applyFill="1" applyBorder="1" applyProtection="1">
      <protection locked="0" hidden="1"/>
    </xf>
    <xf numFmtId="0" fontId="13" fillId="0" borderId="4" xfId="0" applyFont="1" applyBorder="1" applyAlignment="1" applyProtection="1">
      <alignment horizontal="center"/>
      <protection locked="0" hidden="1"/>
    </xf>
    <xf numFmtId="0" fontId="13" fillId="3" borderId="1" xfId="0" applyFont="1" applyFill="1" applyBorder="1" applyProtection="1">
      <protection locked="0" hidden="1"/>
    </xf>
    <xf numFmtId="0" fontId="13" fillId="0" borderId="0" xfId="0" applyFont="1" applyBorder="1" applyAlignment="1" applyProtection="1">
      <alignment horizontal="right" vertical="center"/>
      <protection locked="0" hidden="1"/>
    </xf>
    <xf numFmtId="0" fontId="13" fillId="0" borderId="4" xfId="0" applyFont="1" applyFill="1" applyBorder="1" applyAlignment="1" applyProtection="1">
      <alignment horizontal="center"/>
      <protection locked="0" hidden="1"/>
    </xf>
    <xf numFmtId="0" fontId="13" fillId="0" borderId="7" xfId="0" applyFont="1" applyBorder="1" applyAlignment="1" applyProtection="1">
      <alignment horizontal="center"/>
      <protection locked="0" hidden="1"/>
    </xf>
    <xf numFmtId="0" fontId="13" fillId="0" borderId="1" xfId="0" applyFont="1" applyBorder="1" applyAlignment="1" applyProtection="1">
      <alignment horizontal="right"/>
      <protection locked="0" hidden="1"/>
    </xf>
    <xf numFmtId="0" fontId="13" fillId="0" borderId="0" xfId="0" applyFont="1" applyBorder="1" applyProtection="1">
      <protection locked="0" hidden="1"/>
    </xf>
    <xf numFmtId="0" fontId="13" fillId="0" borderId="4" xfId="0" applyFont="1" applyBorder="1" applyProtection="1">
      <protection locked="0" hidden="1"/>
    </xf>
    <xf numFmtId="0" fontId="13" fillId="0" borderId="0" xfId="0" applyFont="1" applyFill="1" applyBorder="1" applyAlignment="1" applyProtection="1">
      <alignment horizontal="right"/>
      <protection locked="0" hidden="1"/>
    </xf>
    <xf numFmtId="0" fontId="13" fillId="0" borderId="0" xfId="0" applyFont="1" applyFill="1" applyBorder="1" applyAlignment="1" applyProtection="1">
      <alignment horizontal="center"/>
      <protection locked="0" hidden="1"/>
    </xf>
    <xf numFmtId="0" fontId="13" fillId="0" borderId="0" xfId="0" applyFont="1" applyFill="1" applyBorder="1" applyAlignment="1" applyProtection="1">
      <alignment horizontal="right" vertical="center"/>
      <protection locked="0" hidden="1"/>
    </xf>
    <xf numFmtId="0" fontId="12" fillId="0" borderId="0" xfId="0" applyFont="1" applyFill="1" applyAlignment="1" applyProtection="1">
      <alignment horizontal="center"/>
      <protection locked="0" hidden="1"/>
    </xf>
    <xf numFmtId="0" fontId="1" fillId="4" borderId="0" xfId="0" applyFont="1" applyFill="1" applyBorder="1" applyAlignment="1" applyProtection="1">
      <alignment horizontal="center"/>
      <protection locked="0" hidden="1"/>
    </xf>
    <xf numFmtId="0" fontId="52" fillId="4" borderId="0" xfId="0" applyFont="1" applyFill="1" applyBorder="1" applyAlignment="1" applyProtection="1">
      <alignment vertical="top"/>
      <protection locked="0" hidden="1"/>
    </xf>
    <xf numFmtId="0" fontId="0" fillId="0" borderId="0" xfId="0" applyBorder="1" applyAlignment="1" applyProtection="1">
      <alignment horizontal="center"/>
      <protection locked="0" hidden="1"/>
    </xf>
    <xf numFmtId="0" fontId="0" fillId="3" borderId="0" xfId="0" applyFill="1" applyBorder="1" applyProtection="1">
      <protection locked="0" hidden="1"/>
    </xf>
    <xf numFmtId="0" fontId="28" fillId="3" borderId="0" xfId="0" applyFont="1" applyFill="1" applyBorder="1" applyProtection="1">
      <protection locked="0" hidden="1"/>
    </xf>
    <xf numFmtId="0" fontId="53" fillId="3" borderId="0" xfId="0" applyFont="1" applyFill="1" applyBorder="1" applyProtection="1">
      <protection locked="0" hidden="1"/>
    </xf>
    <xf numFmtId="0" fontId="26" fillId="6" borderId="0" xfId="0" applyFont="1" applyFill="1" applyBorder="1" applyAlignment="1" applyProtection="1">
      <alignment horizontal="center" vertical="center"/>
      <protection locked="0" hidden="1"/>
    </xf>
    <xf numFmtId="0" fontId="25" fillId="6" borderId="0" xfId="0" applyFont="1" applyFill="1" applyBorder="1" applyAlignment="1" applyProtection="1">
      <alignment horizontal="center" vertical="center"/>
      <protection locked="0" hidden="1"/>
    </xf>
    <xf numFmtId="0" fontId="56" fillId="4" borderId="0" xfId="0" applyFont="1" applyFill="1" applyBorder="1" applyAlignment="1" applyProtection="1">
      <alignment horizontal="center" vertical="center"/>
      <protection locked="0" hidden="1"/>
    </xf>
    <xf numFmtId="0" fontId="57" fillId="4" borderId="0" xfId="0" applyFont="1" applyFill="1" applyBorder="1" applyAlignment="1" applyProtection="1">
      <alignment horizontal="center" vertical="center" wrapText="1"/>
      <protection locked="0" hidden="1"/>
    </xf>
    <xf numFmtId="49" fontId="3" fillId="0" borderId="0" xfId="6" applyNumberFormat="1" applyFont="1" applyBorder="1" applyAlignment="1" applyProtection="1">
      <alignment horizontal="center" vertical="center"/>
      <protection locked="0" hidden="1"/>
    </xf>
    <xf numFmtId="0" fontId="46" fillId="0" borderId="0" xfId="6" applyFont="1" applyBorder="1" applyAlignment="1" applyProtection="1">
      <alignment horizontal="center" vertical="center"/>
      <protection locked="0" hidden="1"/>
    </xf>
    <xf numFmtId="20" fontId="46" fillId="0" borderId="0" xfId="6" applyNumberFormat="1" applyFont="1" applyBorder="1" applyAlignment="1" applyProtection="1">
      <alignment horizontal="center" vertical="center"/>
      <protection locked="0" hidden="1"/>
    </xf>
    <xf numFmtId="0" fontId="58" fillId="0" borderId="0" xfId="6" applyFont="1" applyBorder="1" applyAlignment="1" applyProtection="1">
      <alignment horizontal="center" vertical="center"/>
      <protection locked="0" hidden="1"/>
    </xf>
    <xf numFmtId="0" fontId="58" fillId="0" borderId="0" xfId="6" applyFont="1" applyBorder="1" applyAlignment="1" applyProtection="1">
      <alignment horizontal="centerContinuous" vertical="center"/>
      <protection locked="0" hidden="1"/>
    </xf>
    <xf numFmtId="0" fontId="39" fillId="0" borderId="0" xfId="0" applyFont="1" applyAlignment="1" applyProtection="1">
      <alignment horizontal="center"/>
      <protection locked="0" hidden="1"/>
    </xf>
    <xf numFmtId="0" fontId="15" fillId="0" borderId="0" xfId="0" applyFont="1" applyAlignment="1" applyProtection="1">
      <alignment horizontal="center"/>
      <protection locked="0" hidden="1"/>
    </xf>
    <xf numFmtId="0" fontId="21" fillId="3" borderId="0" xfId="0" applyFont="1" applyFill="1" applyBorder="1" applyAlignment="1" applyProtection="1">
      <alignment horizontal="center"/>
      <protection locked="0" hidden="1"/>
    </xf>
    <xf numFmtId="0" fontId="24" fillId="3" borderId="0" xfId="0" applyFont="1" applyFill="1" applyBorder="1" applyAlignment="1" applyProtection="1">
      <alignment horizontal="center"/>
      <protection locked="0" hidden="1"/>
    </xf>
    <xf numFmtId="0" fontId="26" fillId="3" borderId="8" xfId="0" applyFont="1" applyFill="1" applyBorder="1" applyAlignment="1" applyProtection="1">
      <alignment horizontal="center" vertical="top"/>
      <protection locked="0" hidden="1"/>
    </xf>
    <xf numFmtId="0" fontId="36" fillId="0" borderId="0" xfId="5" applyFont="1" applyFill="1" applyBorder="1" applyAlignment="1" applyProtection="1">
      <alignment horizontal="right" vertical="center"/>
      <protection locked="0" hidden="1"/>
    </xf>
    <xf numFmtId="0" fontId="5" fillId="0" borderId="0" xfId="5" applyFont="1" applyFill="1" applyBorder="1" applyAlignment="1" applyProtection="1">
      <alignment horizontal="left" vertical="center"/>
      <protection locked="0" hidden="1"/>
    </xf>
    <xf numFmtId="165" fontId="15" fillId="0" borderId="0" xfId="5" applyNumberFormat="1" applyFont="1" applyFill="1" applyBorder="1" applyAlignment="1" applyProtection="1">
      <alignment horizontal="center" vertical="center"/>
      <protection locked="0" hidden="1"/>
    </xf>
    <xf numFmtId="1" fontId="44" fillId="0" borderId="0" xfId="5" applyNumberFormat="1" applyFont="1" applyFill="1" applyBorder="1" applyAlignment="1" applyProtection="1">
      <alignment horizontal="center" vertical="center"/>
      <protection locked="0" hidden="1"/>
    </xf>
    <xf numFmtId="0" fontId="45" fillId="0" borderId="0" xfId="5" applyFont="1" applyFill="1" applyBorder="1" applyAlignment="1" applyProtection="1">
      <alignment horizontal="center" vertical="center"/>
      <protection locked="0" hidden="1"/>
    </xf>
    <xf numFmtId="0" fontId="43" fillId="0" borderId="0" xfId="5" applyFont="1" applyFill="1" applyBorder="1" applyAlignment="1" applyProtection="1">
      <alignment horizontal="center" vertical="center"/>
      <protection locked="0" hidden="1"/>
    </xf>
    <xf numFmtId="1" fontId="41" fillId="0" borderId="0" xfId="5" applyNumberFormat="1" applyFont="1" applyFill="1" applyBorder="1" applyAlignment="1" applyProtection="1">
      <alignment horizontal="center" vertical="center"/>
      <protection locked="0" hidden="1"/>
    </xf>
    <xf numFmtId="0" fontId="12" fillId="0" borderId="0" xfId="5" applyNumberFormat="1" applyFont="1" applyFill="1" applyBorder="1" applyAlignment="1" applyProtection="1">
      <alignment horizontal="center" vertical="center"/>
      <protection locked="0" hidden="1"/>
    </xf>
    <xf numFmtId="0" fontId="41" fillId="0" borderId="0" xfId="5" applyNumberFormat="1" applyFont="1" applyFill="1" applyBorder="1" applyAlignment="1" applyProtection="1">
      <alignment horizontal="center" vertical="center"/>
      <protection locked="0" hidden="1"/>
    </xf>
    <xf numFmtId="0" fontId="41" fillId="0" borderId="0" xfId="5" applyFont="1" applyFill="1" applyBorder="1" applyAlignment="1" applyProtection="1">
      <alignment horizontal="center" vertical="center"/>
      <protection locked="0" hidden="1"/>
    </xf>
    <xf numFmtId="0" fontId="31" fillId="0" borderId="0" xfId="0" applyFont="1" applyFill="1" applyAlignment="1" applyProtection="1">
      <alignment horizontal="center"/>
      <protection locked="0" hidden="1"/>
    </xf>
    <xf numFmtId="0" fontId="6" fillId="0" borderId="0" xfId="6" applyFont="1" applyAlignment="1" applyProtection="1">
      <alignment horizontal="center"/>
      <protection locked="0" hidden="1"/>
    </xf>
    <xf numFmtId="14" fontId="9" fillId="0" borderId="0" xfId="6" applyNumberFormat="1" applyFont="1" applyAlignment="1" applyProtection="1">
      <alignment horizontal="right"/>
      <protection locked="0" hidden="1"/>
    </xf>
    <xf numFmtId="0" fontId="40" fillId="0" borderId="0" xfId="6" applyFont="1" applyFill="1" applyBorder="1" applyAlignment="1" applyProtection="1">
      <alignment horizontal="center" vertical="center"/>
      <protection locked="0" hidden="1"/>
    </xf>
    <xf numFmtId="1" fontId="44" fillId="0" borderId="11" xfId="5" applyNumberFormat="1" applyFont="1" applyFill="1" applyBorder="1" applyAlignment="1" applyProtection="1">
      <alignment horizontal="center" vertical="center"/>
      <protection locked="0" hidden="1"/>
    </xf>
    <xf numFmtId="0" fontId="45" fillId="0" borderId="11" xfId="5" applyFont="1" applyFill="1" applyBorder="1" applyAlignment="1" applyProtection="1">
      <alignment horizontal="center" vertical="center"/>
      <protection locked="0" hidden="1"/>
    </xf>
    <xf numFmtId="0" fontId="43" fillId="2" borderId="7" xfId="5" applyFont="1" applyFill="1" applyBorder="1" applyAlignment="1" applyProtection="1">
      <alignment horizontal="center" vertical="center"/>
      <protection locked="0" hidden="1"/>
    </xf>
    <xf numFmtId="1" fontId="41" fillId="2" borderId="11" xfId="5" applyNumberFormat="1" applyFont="1" applyFill="1" applyBorder="1" applyAlignment="1" applyProtection="1">
      <alignment horizontal="center" vertical="center"/>
      <protection locked="0" hidden="1"/>
    </xf>
    <xf numFmtId="0" fontId="12" fillId="0" borderId="12" xfId="5" applyNumberFormat="1" applyFont="1" applyFill="1" applyBorder="1" applyAlignment="1" applyProtection="1">
      <alignment horizontal="center" vertical="center"/>
      <protection locked="0" hidden="1"/>
    </xf>
    <xf numFmtId="0" fontId="43" fillId="2" borderId="12" xfId="5" applyFont="1" applyFill="1" applyBorder="1" applyAlignment="1" applyProtection="1">
      <alignment horizontal="center" vertical="center"/>
      <protection locked="0" hidden="1"/>
    </xf>
    <xf numFmtId="165" fontId="15" fillId="0" borderId="11" xfId="5" applyNumberFormat="1" applyFont="1" applyFill="1" applyBorder="1" applyAlignment="1" applyProtection="1">
      <alignment horizontal="center" vertical="center"/>
      <protection locked="0" hidden="1"/>
    </xf>
    <xf numFmtId="0" fontId="41" fillId="3" borderId="11" xfId="5" applyNumberFormat="1" applyFont="1" applyFill="1" applyBorder="1" applyAlignment="1" applyProtection="1">
      <alignment horizontal="center" vertical="center"/>
      <protection locked="0" hidden="1"/>
    </xf>
    <xf numFmtId="0" fontId="41" fillId="3" borderId="11" xfId="5" applyFont="1" applyFill="1" applyBorder="1" applyAlignment="1" applyProtection="1">
      <alignment horizontal="center" vertical="center"/>
      <protection locked="0" hidden="1"/>
    </xf>
    <xf numFmtId="0" fontId="31" fillId="3" borderId="0" xfId="0" applyFont="1" applyFill="1" applyAlignment="1" applyProtection="1">
      <alignment horizontal="center"/>
      <protection locked="0" hidden="1"/>
    </xf>
    <xf numFmtId="0" fontId="48" fillId="0" borderId="0" xfId="5" applyNumberFormat="1" applyFont="1" applyFill="1" applyBorder="1" applyAlignment="1" applyProtection="1">
      <alignment horizontal="right" vertical="center"/>
      <protection locked="0" hidden="1"/>
    </xf>
    <xf numFmtId="0" fontId="8" fillId="0" borderId="0" xfId="5" applyFont="1" applyFill="1" applyBorder="1" applyAlignment="1" applyProtection="1">
      <alignment horizontal="right" vertical="center"/>
      <protection locked="0" hidden="1"/>
    </xf>
    <xf numFmtId="0" fontId="31" fillId="0" borderId="0" xfId="0" applyFont="1" applyAlignment="1" applyProtection="1">
      <alignment horizontal="center"/>
      <protection locked="0" hidden="1"/>
    </xf>
    <xf numFmtId="1" fontId="44" fillId="0" borderId="12" xfId="5" applyNumberFormat="1" applyFont="1" applyFill="1" applyBorder="1" applyAlignment="1" applyProtection="1">
      <alignment horizontal="center" vertical="center"/>
      <protection locked="0" hidden="1"/>
    </xf>
    <xf numFmtId="1" fontId="44" fillId="0" borderId="7" xfId="5" applyNumberFormat="1" applyFont="1" applyFill="1" applyBorder="1" applyAlignment="1" applyProtection="1">
      <alignment horizontal="center" vertical="center"/>
      <protection locked="0" hidden="1"/>
    </xf>
    <xf numFmtId="0" fontId="45" fillId="0" borderId="12" xfId="5" applyFont="1" applyFill="1" applyBorder="1" applyAlignment="1" applyProtection="1">
      <alignment horizontal="center" vertical="center"/>
      <protection locked="0" hidden="1"/>
    </xf>
    <xf numFmtId="0" fontId="45" fillId="0" borderId="7" xfId="5" applyFont="1" applyFill="1" applyBorder="1" applyAlignment="1" applyProtection="1">
      <alignment horizontal="center" vertical="center"/>
      <protection locked="0" hidden="1"/>
    </xf>
    <xf numFmtId="0" fontId="43" fillId="2" borderId="2" xfId="5" applyFont="1" applyFill="1" applyBorder="1" applyAlignment="1" applyProtection="1">
      <alignment horizontal="center" vertical="center"/>
      <protection locked="0" hidden="1"/>
    </xf>
    <xf numFmtId="0" fontId="43" fillId="2" borderId="1" xfId="5" applyFont="1" applyFill="1" applyBorder="1" applyAlignment="1" applyProtection="1">
      <alignment horizontal="center" vertical="center"/>
      <protection locked="0" hidden="1"/>
    </xf>
    <xf numFmtId="1" fontId="41" fillId="2" borderId="12" xfId="5" applyNumberFormat="1" applyFont="1" applyFill="1" applyBorder="1" applyAlignment="1" applyProtection="1">
      <alignment horizontal="center" vertical="center"/>
      <protection locked="0" hidden="1"/>
    </xf>
    <xf numFmtId="1" fontId="41" fillId="2" borderId="7" xfId="5" applyNumberFormat="1" applyFont="1" applyFill="1" applyBorder="1" applyAlignment="1" applyProtection="1">
      <alignment horizontal="center" vertical="center"/>
      <protection locked="0" hidden="1"/>
    </xf>
    <xf numFmtId="0" fontId="12" fillId="0" borderId="4" xfId="5" applyNumberFormat="1" applyFont="1" applyFill="1" applyBorder="1" applyAlignment="1" applyProtection="1">
      <alignment horizontal="center" vertical="center"/>
      <protection locked="0" hidden="1"/>
    </xf>
    <xf numFmtId="0" fontId="12" fillId="0" borderId="15" xfId="5" applyNumberFormat="1" applyFont="1" applyFill="1" applyBorder="1" applyAlignment="1" applyProtection="1">
      <alignment horizontal="center" vertical="center"/>
      <protection locked="0" hidden="1"/>
    </xf>
    <xf numFmtId="0" fontId="43" fillId="2" borderId="4" xfId="5" applyFont="1" applyFill="1" applyBorder="1" applyAlignment="1" applyProtection="1">
      <alignment horizontal="center" vertical="center"/>
      <protection locked="0" hidden="1"/>
    </xf>
    <xf numFmtId="0" fontId="43" fillId="2" borderId="0" xfId="5" applyFont="1" applyFill="1" applyBorder="1" applyAlignment="1" applyProtection="1">
      <alignment horizontal="center" vertical="center"/>
      <protection locked="0" hidden="1"/>
    </xf>
    <xf numFmtId="165" fontId="15" fillId="0" borderId="6" xfId="5" applyNumberFormat="1" applyFont="1" applyFill="1" applyBorder="1" applyAlignment="1" applyProtection="1">
      <alignment horizontal="center" vertical="center"/>
      <protection locked="0" hidden="1"/>
    </xf>
    <xf numFmtId="165" fontId="15" fillId="0" borderId="3" xfId="5" applyNumberFormat="1" applyFont="1" applyFill="1" applyBorder="1" applyAlignment="1" applyProtection="1">
      <alignment horizontal="center" vertical="center"/>
      <protection locked="0" hidden="1"/>
    </xf>
    <xf numFmtId="165" fontId="15" fillId="0" borderId="2" xfId="5" applyNumberFormat="1" applyFont="1" applyFill="1" applyBorder="1" applyAlignment="1" applyProtection="1">
      <alignment horizontal="center" vertical="center"/>
      <protection locked="0" hidden="1"/>
    </xf>
    <xf numFmtId="165" fontId="15" fillId="0" borderId="13" xfId="5" applyNumberFormat="1" applyFont="1" applyFill="1" applyBorder="1" applyAlignment="1" applyProtection="1">
      <alignment horizontal="center" vertical="center"/>
      <protection locked="0" hidden="1"/>
    </xf>
    <xf numFmtId="0" fontId="12" fillId="0" borderId="6" xfId="5" applyNumberFormat="1" applyFont="1" applyFill="1" applyBorder="1" applyAlignment="1" applyProtection="1">
      <alignment horizontal="center" vertical="center"/>
      <protection locked="0" hidden="1"/>
    </xf>
    <xf numFmtId="0" fontId="12" fillId="0" borderId="5" xfId="5" applyNumberFormat="1" applyFont="1" applyFill="1" applyBorder="1" applyAlignment="1" applyProtection="1">
      <alignment horizontal="center" vertical="center"/>
      <protection locked="0" hidden="1"/>
    </xf>
    <xf numFmtId="1" fontId="44" fillId="0" borderId="16" xfId="5" applyNumberFormat="1" applyFont="1" applyFill="1" applyBorder="1" applyAlignment="1" applyProtection="1">
      <alignment horizontal="center" vertical="center"/>
      <protection locked="0" hidden="1"/>
    </xf>
    <xf numFmtId="0" fontId="45" fillId="0" borderId="16" xfId="5" applyFont="1" applyFill="1" applyBorder="1" applyAlignment="1" applyProtection="1">
      <alignment horizontal="center" vertical="center"/>
      <protection locked="0" hidden="1"/>
    </xf>
    <xf numFmtId="0" fontId="43" fillId="2" borderId="13" xfId="5" applyFont="1" applyFill="1" applyBorder="1" applyAlignment="1" applyProtection="1">
      <alignment horizontal="center" vertical="center"/>
      <protection locked="0" hidden="1"/>
    </xf>
    <xf numFmtId="1" fontId="41" fillId="2" borderId="16" xfId="5" applyNumberFormat="1" applyFont="1" applyFill="1" applyBorder="1" applyAlignment="1" applyProtection="1">
      <alignment horizontal="center" vertical="center"/>
      <protection locked="0" hidden="1"/>
    </xf>
    <xf numFmtId="0" fontId="43" fillId="2" borderId="15" xfId="5" applyFont="1" applyFill="1" applyBorder="1" applyAlignment="1" applyProtection="1">
      <alignment horizontal="center" vertical="center"/>
      <protection locked="0" hidden="1"/>
    </xf>
    <xf numFmtId="165" fontId="15" fillId="0" borderId="4" xfId="5" applyNumberFormat="1" applyFont="1" applyFill="1" applyBorder="1" applyAlignment="1" applyProtection="1">
      <alignment horizontal="center" vertical="center"/>
      <protection locked="0" hidden="1"/>
    </xf>
    <xf numFmtId="165" fontId="15" fillId="0" borderId="15" xfId="5" applyNumberFormat="1" applyFont="1" applyFill="1" applyBorder="1" applyAlignment="1" applyProtection="1">
      <alignment horizontal="center" vertical="center"/>
      <protection locked="0" hidden="1"/>
    </xf>
    <xf numFmtId="0" fontId="41" fillId="3" borderId="14" xfId="5" applyNumberFormat="1" applyFont="1" applyFill="1" applyBorder="1" applyAlignment="1" applyProtection="1">
      <alignment horizontal="center" vertical="center"/>
      <protection locked="0" hidden="1"/>
    </xf>
    <xf numFmtId="0" fontId="41" fillId="3" borderId="17" xfId="5" applyNumberFormat="1" applyFont="1" applyFill="1" applyBorder="1" applyAlignment="1" applyProtection="1">
      <alignment horizontal="center" vertical="center"/>
      <protection locked="0" hidden="1"/>
    </xf>
    <xf numFmtId="0" fontId="41" fillId="3" borderId="18" xfId="5" applyNumberFormat="1" applyFont="1" applyFill="1" applyBorder="1" applyAlignment="1" applyProtection="1">
      <alignment horizontal="center" vertical="center"/>
      <protection locked="0" hidden="1"/>
    </xf>
    <xf numFmtId="0" fontId="41" fillId="3" borderId="14" xfId="5" applyFont="1" applyFill="1" applyBorder="1" applyAlignment="1" applyProtection="1">
      <alignment horizontal="center" vertical="center"/>
      <protection locked="0" hidden="1"/>
    </xf>
    <xf numFmtId="0" fontId="41" fillId="3" borderId="18" xfId="5" applyFont="1" applyFill="1" applyBorder="1" applyAlignment="1" applyProtection="1">
      <alignment horizontal="center" vertical="center"/>
      <protection locked="0" hidden="1"/>
    </xf>
    <xf numFmtId="0" fontId="41" fillId="0" borderId="6" xfId="5" applyNumberFormat="1" applyFont="1" applyFill="1" applyBorder="1" applyAlignment="1" applyProtection="1">
      <alignment horizontal="center" vertical="center"/>
      <protection locked="0" hidden="1"/>
    </xf>
    <xf numFmtId="0" fontId="41" fillId="0" borderId="5" xfId="5" applyNumberFormat="1" applyFont="1" applyFill="1" applyBorder="1" applyAlignment="1" applyProtection="1">
      <alignment horizontal="center" vertical="center"/>
      <protection locked="0" hidden="1"/>
    </xf>
    <xf numFmtId="0" fontId="41" fillId="0" borderId="3" xfId="5" applyNumberFormat="1" applyFont="1" applyFill="1" applyBorder="1" applyAlignment="1" applyProtection="1">
      <alignment horizontal="center" vertical="center"/>
      <protection locked="0" hidden="1"/>
    </xf>
    <xf numFmtId="0" fontId="41" fillId="0" borderId="4" xfId="5" applyNumberFormat="1" applyFont="1" applyFill="1" applyBorder="1" applyAlignment="1" applyProtection="1">
      <alignment horizontal="center" vertical="center"/>
      <protection locked="0" hidden="1"/>
    </xf>
    <xf numFmtId="0" fontId="41" fillId="0" borderId="15" xfId="5" applyNumberFormat="1" applyFont="1" applyFill="1" applyBorder="1" applyAlignment="1" applyProtection="1">
      <alignment horizontal="center" vertical="center"/>
      <protection locked="0" hidden="1"/>
    </xf>
    <xf numFmtId="0" fontId="13" fillId="0" borderId="0" xfId="0" applyFont="1" applyFill="1" applyBorder="1" applyAlignment="1" applyProtection="1">
      <alignment horizontal="center" vertical="center"/>
      <protection locked="0" hidden="1"/>
    </xf>
    <xf numFmtId="0" fontId="13" fillId="0" borderId="0" xfId="0" applyFont="1" applyFill="1" applyBorder="1" applyAlignment="1" applyProtection="1">
      <alignment horizontal="right" vertical="center"/>
      <protection locked="0" hidden="1"/>
    </xf>
    <xf numFmtId="0" fontId="13" fillId="0" borderId="3" xfId="0" applyFont="1" applyBorder="1" applyAlignment="1" applyProtection="1">
      <alignment horizontal="center" vertical="center"/>
      <protection locked="0" hidden="1"/>
    </xf>
    <xf numFmtId="0" fontId="13" fillId="0" borderId="13" xfId="0" applyFont="1" applyBorder="1" applyAlignment="1" applyProtection="1">
      <alignment horizontal="center" vertical="center"/>
      <protection locked="0" hidden="1"/>
    </xf>
    <xf numFmtId="0" fontId="13" fillId="0" borderId="15" xfId="0" applyFont="1" applyBorder="1" applyAlignment="1" applyProtection="1">
      <alignment horizontal="right" vertical="center"/>
      <protection locked="0" hidden="1"/>
    </xf>
    <xf numFmtId="0" fontId="50" fillId="0" borderId="0" xfId="0" applyFont="1" applyAlignment="1" applyProtection="1">
      <alignment horizontal="center"/>
      <protection locked="0" hidden="1"/>
    </xf>
    <xf numFmtId="0" fontId="3" fillId="0" borderId="0" xfId="0" applyFont="1" applyBorder="1" applyAlignment="1" applyProtection="1">
      <alignment horizontal="right" vertical="center"/>
      <protection locked="0" hidden="1"/>
    </xf>
    <xf numFmtId="0" fontId="3" fillId="0" borderId="0" xfId="0" applyFont="1" applyFill="1" applyBorder="1" applyAlignment="1" applyProtection="1">
      <alignment horizontal="right" vertical="center"/>
      <protection locked="0" hidden="1"/>
    </xf>
    <xf numFmtId="0" fontId="49" fillId="0" borderId="0" xfId="0" applyFont="1" applyAlignment="1" applyProtection="1">
      <alignment horizontal="center"/>
      <protection locked="0" hidden="1"/>
    </xf>
    <xf numFmtId="0" fontId="6" fillId="0" borderId="0" xfId="0" applyFont="1" applyAlignment="1" applyProtection="1">
      <alignment horizontal="center"/>
      <protection locked="0" hidden="1"/>
    </xf>
    <xf numFmtId="0" fontId="5" fillId="0" borderId="0" xfId="0" applyFont="1" applyBorder="1" applyAlignment="1" applyProtection="1">
      <alignment horizontal="right" vertical="center"/>
      <protection locked="0" hidden="1"/>
    </xf>
    <xf numFmtId="0" fontId="49" fillId="3" borderId="0" xfId="0" applyFont="1" applyFill="1" applyAlignment="1" applyProtection="1">
      <alignment horizontal="center"/>
      <protection locked="0" hidden="1"/>
    </xf>
    <xf numFmtId="0" fontId="2" fillId="3" borderId="0" xfId="0" applyFont="1" applyFill="1" applyAlignment="1" applyProtection="1">
      <alignment horizontal="center"/>
      <protection locked="0" hidden="1"/>
    </xf>
    <xf numFmtId="0" fontId="5" fillId="0" borderId="3" xfId="0" applyFont="1" applyBorder="1" applyAlignment="1" applyProtection="1">
      <alignment horizontal="center" vertical="center"/>
      <protection locked="0" hidden="1"/>
    </xf>
    <xf numFmtId="0" fontId="5" fillId="0" borderId="13" xfId="0" applyFont="1" applyBorder="1" applyAlignment="1" applyProtection="1">
      <alignment horizontal="center" vertical="center"/>
      <protection locked="0" hidden="1"/>
    </xf>
    <xf numFmtId="0" fontId="5" fillId="0" borderId="15" xfId="0" applyFont="1" applyBorder="1" applyAlignment="1" applyProtection="1">
      <alignment horizontal="right" vertical="center"/>
      <protection locked="0" hidden="1"/>
    </xf>
    <xf numFmtId="0" fontId="5" fillId="0" borderId="0" xfId="0" applyFont="1" applyBorder="1" applyAlignment="1" applyProtection="1">
      <alignment horizontal="center" vertical="center"/>
      <protection locked="0" hidden="1"/>
    </xf>
    <xf numFmtId="0" fontId="7" fillId="0" borderId="0" xfId="0" applyFont="1" applyFill="1" applyBorder="1" applyAlignment="1" applyProtection="1">
      <alignment horizontal="right" vertical="center"/>
      <protection locked="0" hidden="1"/>
    </xf>
    <xf numFmtId="0" fontId="5" fillId="0" borderId="0" xfId="0" applyFont="1" applyFill="1" applyBorder="1" applyAlignment="1" applyProtection="1">
      <alignment horizontal="center" vertical="center"/>
      <protection locked="0" hidden="1"/>
    </xf>
    <xf numFmtId="0" fontId="5" fillId="0" borderId="0" xfId="0" applyFont="1" applyFill="1" applyBorder="1" applyAlignment="1" applyProtection="1">
      <alignment horizontal="right" vertical="center"/>
      <protection locked="0" hidden="1"/>
    </xf>
    <xf numFmtId="0" fontId="2" fillId="0" borderId="0" xfId="0" applyFont="1" applyAlignment="1" applyProtection="1">
      <alignment horizontal="center"/>
      <protection locked="0" hidden="1"/>
    </xf>
    <xf numFmtId="0" fontId="7" fillId="0" borderId="0" xfId="0" applyFont="1" applyBorder="1" applyAlignment="1" applyProtection="1">
      <alignment horizontal="right" vertical="center"/>
      <protection locked="0" hidden="1"/>
    </xf>
    <xf numFmtId="0" fontId="12" fillId="0" borderId="0" xfId="0" applyFont="1" applyFill="1" applyBorder="1" applyAlignment="1" applyProtection="1">
      <alignment horizontal="center" vertical="center"/>
      <protection locked="0" hidden="1"/>
    </xf>
    <xf numFmtId="0" fontId="12" fillId="0" borderId="0" xfId="0" applyFont="1" applyBorder="1" applyAlignment="1" applyProtection="1">
      <alignment horizontal="center" vertical="center"/>
      <protection locked="0" hidden="1"/>
    </xf>
    <xf numFmtId="0" fontId="7" fillId="5" borderId="0" xfId="0" applyFont="1" applyFill="1" applyBorder="1" applyAlignment="1" applyProtection="1">
      <alignment horizontal="center"/>
      <protection locked="0" hidden="1"/>
    </xf>
    <xf numFmtId="0" fontId="7" fillId="0" borderId="0" xfId="0" applyFont="1" applyBorder="1" applyAlignment="1" applyProtection="1">
      <alignment horizontal="center"/>
      <protection locked="0" hidden="1"/>
    </xf>
    <xf numFmtId="0" fontId="15" fillId="0" borderId="0" xfId="0" applyFont="1" applyFill="1" applyBorder="1" applyAlignment="1" applyProtection="1">
      <alignment horizontal="center"/>
      <protection locked="0" hidden="1"/>
    </xf>
    <xf numFmtId="0" fontId="12" fillId="0" borderId="0" xfId="0" applyFont="1" applyAlignment="1" applyProtection="1">
      <alignment horizontal="center"/>
      <protection locked="0" hidden="1"/>
    </xf>
    <xf numFmtId="0" fontId="7" fillId="0" borderId="0" xfId="0" applyFont="1" applyBorder="1" applyAlignment="1" applyProtection="1">
      <alignment horizontal="center" vertical="center"/>
      <protection locked="0" hidden="1"/>
    </xf>
    <xf numFmtId="0" fontId="15" fillId="0" borderId="0" xfId="0" applyFont="1" applyBorder="1" applyAlignment="1" applyProtection="1">
      <alignment horizontal="center"/>
      <protection locked="0" hidden="1"/>
    </xf>
    <xf numFmtId="0" fontId="3" fillId="0" borderId="0" xfId="0" applyFont="1" applyBorder="1" applyAlignment="1" applyProtection="1">
      <alignment horizontal="center"/>
      <protection locked="0" hidden="1"/>
    </xf>
    <xf numFmtId="0" fontId="54" fillId="4" borderId="0" xfId="0" applyFont="1" applyFill="1" applyBorder="1" applyAlignment="1" applyProtection="1">
      <alignment horizontal="center" textRotation="255"/>
      <protection locked="0" hidden="1"/>
    </xf>
    <xf numFmtId="0" fontId="55" fillId="4" borderId="0" xfId="0" applyFont="1" applyFill="1" applyBorder="1" applyAlignment="1" applyProtection="1">
      <alignment horizontal="center" wrapText="1"/>
      <protection locked="0" hidden="1"/>
    </xf>
    <xf numFmtId="0" fontId="7" fillId="0" borderId="0" xfId="0" applyFont="1" applyAlignment="1" applyProtection="1">
      <alignment horizontal="center" vertical="center"/>
      <protection locked="0" hidden="1"/>
    </xf>
    <xf numFmtId="0" fontId="7" fillId="0" borderId="0" xfId="0" applyFont="1" applyAlignment="1" applyProtection="1">
      <alignment horizontal="right" vertical="center"/>
      <protection locked="0" hidden="1"/>
    </xf>
    <xf numFmtId="0" fontId="29" fillId="7" borderId="7" xfId="0" applyFont="1" applyFill="1" applyBorder="1" applyProtection="1">
      <protection locked="0" hidden="1"/>
    </xf>
    <xf numFmtId="0" fontId="29" fillId="7" borderId="7" xfId="0" applyFont="1" applyFill="1" applyBorder="1" applyAlignment="1" applyProtection="1">
      <alignment horizontal="center"/>
      <protection locked="0" hidden="1"/>
    </xf>
  </cellXfs>
  <cellStyles count="11">
    <cellStyle name="Datum" xfId="1"/>
    <cellStyle name="Finanční0" xfId="2"/>
    <cellStyle name="Měna0" xfId="3"/>
    <cellStyle name="Normale_Foglio6" xfId="4"/>
    <cellStyle name="normální" xfId="0" builtinId="0"/>
    <cellStyle name="normální_dvouhry-I.stupeň" xfId="5"/>
    <cellStyle name="normální_KT- muži" xfId="6"/>
    <cellStyle name="Pevný" xfId="7"/>
    <cellStyle name="Záhlaví 1" xfId="8"/>
    <cellStyle name="Záhlaví 2" xfId="9"/>
    <cellStyle name="一般_forms_in_excel" xfId="10"/>
  </cellStyles>
  <dxfs count="800">
    <dxf>
      <fill>
        <patternFill>
          <bgColor indexed="41"/>
        </patternFill>
      </fill>
    </dxf>
    <dxf>
      <font>
        <b/>
        <i val="0"/>
        <condense val="0"/>
        <extend val="0"/>
      </font>
      <fill>
        <patternFill>
          <bgColor indexed="15"/>
        </patternFill>
      </fill>
      <border>
        <right style="thin">
          <color indexed="64"/>
        </right>
        <bottom style="thin">
          <color indexed="64"/>
        </bottom>
      </border>
    </dxf>
    <dxf>
      <fill>
        <patternFill patternType="none">
          <bgColor indexed="65"/>
        </patternFill>
      </fill>
      <border>
        <right style="thin">
          <color indexed="64"/>
        </right>
        <bottom style="thin">
          <color indexed="64"/>
        </bottom>
      </border>
    </dxf>
    <dxf>
      <font>
        <b/>
        <i val="0"/>
        <condense val="0"/>
        <extend val="0"/>
      </font>
      <fill>
        <patternFill>
          <bgColor indexed="15"/>
        </patternFill>
      </fill>
      <border>
        <right style="thin">
          <color indexed="64"/>
        </right>
      </border>
    </dxf>
    <dxf>
      <fill>
        <patternFill patternType="none">
          <bgColor indexed="65"/>
        </patternFill>
      </fill>
      <border>
        <right style="thin">
          <color indexed="64"/>
        </right>
      </border>
    </dxf>
    <dxf>
      <fill>
        <patternFill>
          <bgColor indexed="41"/>
        </patternFill>
      </fill>
    </dxf>
    <dxf>
      <border>
        <bottom style="thin">
          <color indexed="64"/>
        </bottom>
      </border>
    </dxf>
    <dxf>
      <font>
        <b/>
        <i val="0"/>
        <condense val="0"/>
        <extend val="0"/>
      </font>
      <fill>
        <patternFill>
          <bgColor indexed="15"/>
        </patternFill>
      </fill>
      <border>
        <left style="thin">
          <color indexed="64"/>
        </left>
        <bottom style="thin">
          <color indexed="64"/>
        </bottom>
      </border>
    </dxf>
    <dxf>
      <border>
        <right style="thin">
          <color indexed="64"/>
        </right>
      </border>
    </dxf>
    <dxf>
      <font>
        <b/>
        <i val="0"/>
        <condense val="0"/>
        <extend val="0"/>
      </font>
    </dxf>
    <dxf>
      <border>
        <right style="thin">
          <color indexed="64"/>
        </right>
      </border>
    </dxf>
    <dxf>
      <border>
        <right style="thin">
          <color indexed="64"/>
        </right>
      </border>
    </dxf>
    <dxf>
      <border>
        <right style="thin">
          <color indexed="64"/>
        </right>
        <bottom style="thin">
          <color indexed="64"/>
        </bottom>
      </border>
    </dxf>
    <dxf>
      <border>
        <bottom style="thin">
          <color indexed="64"/>
        </bottom>
      </border>
    </dxf>
    <dxf>
      <fill>
        <patternFill>
          <bgColor indexed="41"/>
        </patternFill>
      </fill>
    </dxf>
    <dxf>
      <fill>
        <patternFill>
          <bgColor indexed="43"/>
        </patternFill>
      </fill>
    </dxf>
    <dxf>
      <fill>
        <patternFill patternType="none">
          <bgColor indexed="65"/>
        </patternFill>
      </fill>
    </dxf>
    <dxf>
      <fill>
        <patternFill patternType="none">
          <bgColor indexed="65"/>
        </patternFill>
      </fill>
      <border>
        <right style="thin">
          <color indexed="64"/>
        </right>
        <bottom style="thin">
          <color indexed="64"/>
        </bottom>
      </border>
    </dxf>
    <dxf>
      <fill>
        <patternFill patternType="none">
          <bgColor indexed="65"/>
        </patternFill>
      </fill>
      <border>
        <bottom style="thin">
          <color indexed="64"/>
        </bottom>
      </border>
    </dxf>
    <dxf>
      <border>
        <right style="thin">
          <color indexed="64"/>
        </right>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border>
        <left style="thin">
          <color indexed="64"/>
        </left>
      </border>
    </dxf>
    <dxf>
      <font>
        <b/>
        <i val="0"/>
        <condense val="0"/>
        <extend val="0"/>
      </font>
      <fill>
        <patternFill>
          <bgColor indexed="15"/>
        </patternFill>
      </fill>
      <border>
        <left style="thin">
          <color indexed="64"/>
        </left>
      </border>
    </dxf>
    <dxf>
      <border>
        <bottom style="thin">
          <color indexed="64"/>
        </bottom>
      </border>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fill>
        <patternFill>
          <bgColor indexed="43"/>
        </patternFill>
      </fill>
      <border>
        <bottom style="thin">
          <color indexed="64"/>
        </bottom>
      </border>
    </dxf>
    <dxf>
      <fill>
        <patternFill>
          <bgColor indexed="43"/>
        </patternFill>
      </fill>
      <border>
        <bottom style="thin">
          <color indexed="64"/>
        </bottom>
      </border>
    </dxf>
    <dxf>
      <fill>
        <patternFill>
          <bgColor indexed="43"/>
        </patternFill>
      </fill>
    </dxf>
    <dxf>
      <border>
        <right style="thin">
          <color indexed="64"/>
        </right>
        <bottom style="thin">
          <color indexed="64"/>
        </bottom>
      </border>
    </dxf>
    <dxf>
      <border>
        <right style="thin">
          <color indexed="64"/>
        </right>
      </border>
    </dxf>
    <dxf>
      <border>
        <right style="thin">
          <color indexed="64"/>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border>
        <right style="thin">
          <color indexed="64"/>
        </right>
      </border>
    </dxf>
    <dxf>
      <border>
        <bottom style="thin">
          <color indexed="64"/>
        </bottom>
      </border>
    </dxf>
    <dxf>
      <border>
        <bottom style="thin">
          <color indexed="64"/>
        </bottom>
      </border>
    </dxf>
    <dxf>
      <font>
        <b/>
        <i val="0"/>
        <condense val="0"/>
        <extend val="0"/>
      </font>
    </dxf>
    <dxf>
      <font>
        <b/>
        <i val="0"/>
        <condense val="0"/>
        <extend val="0"/>
      </font>
    </dxf>
    <dxf>
      <font>
        <b/>
        <i val="0"/>
        <condense val="0"/>
        <extend val="0"/>
      </font>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b val="0"/>
        <i val="0"/>
        <condense val="0"/>
        <extend val="0"/>
      </font>
      <border>
        <right style="thin">
          <color indexed="64"/>
        </right>
      </border>
    </dxf>
    <dxf>
      <border>
        <right style="thin">
          <color indexed="64"/>
        </right>
      </border>
    </dxf>
    <dxf>
      <border>
        <right style="thin">
          <color indexed="64"/>
        </right>
        <bottom style="thin">
          <color indexed="64"/>
        </bottom>
      </border>
    </dxf>
    <dxf>
      <fill>
        <patternFill>
          <bgColor indexed="41"/>
        </patternFill>
      </fill>
      <border>
        <right style="thin">
          <color indexed="64"/>
        </right>
        <top style="thin">
          <color indexed="64"/>
        </top>
        <bottom style="thin">
          <color indexed="64"/>
        </bottom>
      </border>
    </dxf>
    <dxf>
      <border>
        <right style="thin">
          <color indexed="64"/>
        </right>
        <top style="thin">
          <color indexed="64"/>
        </top>
        <bottom style="thin">
          <color indexed="64"/>
        </bottom>
      </border>
    </dxf>
    <dxf>
      <fill>
        <patternFill>
          <bgColor indexed="41"/>
        </patternFill>
      </fill>
      <border>
        <bottom style="thin">
          <color indexed="64"/>
        </bottom>
      </border>
    </dxf>
    <dxf>
      <border>
        <bottom style="thin">
          <color indexed="64"/>
        </bottom>
      </border>
    </dxf>
    <dxf>
      <fill>
        <patternFill>
          <bgColor indexed="43"/>
        </patternFill>
      </fill>
      <border>
        <bottom style="thin">
          <color indexed="64"/>
        </bottom>
      </border>
    </dxf>
    <dxf>
      <font>
        <b/>
        <i val="0"/>
        <condense val="0"/>
        <extend val="0"/>
      </font>
      <fill>
        <patternFill>
          <bgColor indexed="15"/>
        </patternFill>
      </fill>
    </dxf>
    <dxf>
      <border>
        <left style="thin">
          <color indexed="64"/>
        </left>
      </border>
    </dxf>
    <dxf>
      <font>
        <b/>
        <i val="0"/>
        <condense val="0"/>
        <extend val="0"/>
      </font>
      <fill>
        <patternFill>
          <bgColor indexed="15"/>
        </patternFill>
      </fill>
      <border>
        <left style="thin">
          <color indexed="64"/>
        </left>
      </border>
    </dxf>
    <dxf>
      <font>
        <b val="0"/>
        <i val="0"/>
        <condense val="0"/>
        <extend val="0"/>
      </font>
      <border>
        <right style="thin">
          <color indexed="64"/>
        </right>
      </border>
    </dxf>
    <dxf>
      <font>
        <b val="0"/>
        <i val="0"/>
        <condense val="0"/>
        <extend val="0"/>
      </font>
      <border>
        <right style="thin">
          <color indexed="64"/>
        </right>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dxf>
    <dxf>
      <border>
        <left style="thin">
          <color indexed="64"/>
        </left>
        <right/>
      </border>
    </dxf>
    <dxf>
      <border>
        <left style="thin">
          <color indexed="64"/>
        </left>
        <right style="thin">
          <color indexed="64"/>
        </right>
      </border>
    </dxf>
    <dxf>
      <border>
        <left style="thin">
          <color indexed="64"/>
        </left>
        <right/>
        <top style="thin">
          <color indexed="64"/>
        </top>
      </border>
    </dxf>
    <dxf>
      <border>
        <left style="thin">
          <color indexed="64"/>
        </left>
        <right style="thin">
          <color indexed="64"/>
        </right>
        <top style="thin">
          <color indexed="64"/>
        </top>
      </border>
    </dxf>
    <dxf>
      <border>
        <left style="thin">
          <color indexed="64"/>
        </left>
      </border>
    </dxf>
    <dxf>
      <border>
        <left style="thin">
          <color indexed="64"/>
        </left>
        <right style="thin">
          <color indexed="64"/>
        </right>
      </border>
    </dxf>
    <dxf>
      <border>
        <right style="thin">
          <color indexed="64"/>
        </right>
      </border>
    </dxf>
    <dxf>
      <border>
        <right style="thin">
          <color indexed="64"/>
        </right>
        <bottom style="thin">
          <color indexed="64"/>
        </bottom>
      </border>
    </dxf>
    <dxf>
      <fill>
        <patternFill>
          <bgColor indexed="43"/>
        </patternFill>
      </fill>
      <border>
        <bottom style="thin">
          <color indexed="64"/>
        </bottom>
      </border>
    </dxf>
    <dxf>
      <border>
        <bottom style="thin">
          <color indexed="64"/>
        </bottom>
      </border>
    </dxf>
    <dxf>
      <fill>
        <patternFill>
          <bgColor indexed="41"/>
        </patternFill>
      </fill>
      <border>
        <bottom style="thin">
          <color indexed="64"/>
        </bottom>
      </border>
    </dxf>
    <dxf>
      <fill>
        <patternFill>
          <bgColor indexed="41"/>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b/>
        <i val="0"/>
        <condense val="0"/>
        <extend val="0"/>
      </font>
    </dxf>
    <dxf>
      <fill>
        <patternFill>
          <bgColor indexed="41"/>
        </patternFill>
      </fill>
    </dxf>
    <dxf>
      <fill>
        <patternFill>
          <bgColor indexed="43"/>
        </patternFill>
      </fill>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border>
        <right style="thin">
          <color indexed="64"/>
        </right>
      </border>
    </dxf>
    <dxf>
      <border>
        <left style="thin">
          <color indexed="64"/>
        </left>
      </border>
    </dxf>
    <dxf>
      <border>
        <bottom style="thin">
          <color indexed="64"/>
        </bottom>
      </border>
    </dxf>
    <dxf>
      <border>
        <bottom style="thin">
          <color indexed="64"/>
        </bottom>
      </border>
    </dxf>
    <dxf>
      <border>
        <right style="thin">
          <color indexed="64"/>
        </right>
      </border>
    </dxf>
    <dxf>
      <font>
        <b/>
        <i val="0"/>
        <condense val="0"/>
        <extend val="0"/>
      </font>
      <border>
        <right style="thin">
          <color indexed="64"/>
        </right>
      </border>
    </dxf>
    <dxf>
      <font>
        <b/>
        <i val="0"/>
        <condense val="0"/>
        <extend val="0"/>
      </font>
      <border>
        <right style="thin">
          <color indexed="64"/>
        </right>
      </border>
    </dxf>
    <dxf>
      <border>
        <right style="thin">
          <color indexed="64"/>
        </right>
      </border>
    </dxf>
    <dxf>
      <border>
        <right style="thin">
          <color indexed="64"/>
        </right>
        <bottom style="thin">
          <color indexed="64"/>
        </bottom>
      </border>
    </dxf>
    <dxf>
      <border>
        <right style="thin">
          <color indexed="64"/>
        </right>
      </border>
    </dxf>
    <dxf>
      <border>
        <right style="thin">
          <color indexed="64"/>
        </right>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right style="thin">
          <color indexed="64"/>
        </right>
        <bottom style="thin">
          <color indexed="64"/>
        </bottom>
      </border>
    </dxf>
    <dxf>
      <font>
        <b/>
        <i val="0"/>
        <condense val="0"/>
        <extend val="0"/>
      </font>
      <border>
        <bottom style="thin">
          <color indexed="64"/>
        </bottom>
      </border>
    </dxf>
    <dxf>
      <font>
        <b/>
        <i val="0"/>
        <condense val="0"/>
        <extend val="0"/>
      </font>
      <border>
        <right style="thin">
          <color indexed="64"/>
        </right>
        <bottom style="thin">
          <color indexed="64"/>
        </bottom>
      </border>
    </dxf>
    <dxf>
      <font>
        <b/>
        <i val="0"/>
        <condense val="0"/>
        <extend val="0"/>
      </font>
      <border>
        <right style="thin">
          <color indexed="64"/>
        </right>
        <bottom style="thin">
          <color indexed="64"/>
        </bottom>
      </border>
    </dxf>
    <dxf>
      <font>
        <b/>
        <i val="0"/>
        <condense val="0"/>
        <extend val="0"/>
      </font>
      <border>
        <bottom style="thin">
          <color indexed="64"/>
        </bottom>
      </border>
    </dxf>
    <dxf>
      <font>
        <b/>
        <i val="0"/>
        <condense val="0"/>
        <extend val="0"/>
      </font>
      <border>
        <bottom style="thin">
          <color indexed="64"/>
        </bottom>
      </border>
    </dxf>
    <dxf>
      <font>
        <b/>
        <i val="0"/>
        <condense val="0"/>
        <extend val="0"/>
      </font>
      <border>
        <bottom style="thin">
          <color indexed="64"/>
        </bottom>
      </border>
    </dxf>
    <dxf>
      <border>
        <right style="thin">
          <color indexed="64"/>
        </right>
      </border>
    </dxf>
    <dxf>
      <border>
        <right style="thin">
          <color indexed="64"/>
        </right>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border>
        <right style="thin">
          <color indexed="64"/>
        </right>
        <bottom style="thin">
          <color indexed="64"/>
        </bottom>
      </border>
    </dxf>
    <dxf>
      <border>
        <right style="thin">
          <color indexed="64"/>
        </right>
        <bottom style="thin">
          <color indexed="64"/>
        </bottom>
      </border>
    </dxf>
    <dxf>
      <border>
        <bottom style="thin">
          <color indexed="64"/>
        </bottom>
      </border>
    </dxf>
    <dxf>
      <border>
        <bottom style="thin">
          <color indexed="64"/>
        </bottom>
      </border>
    </dxf>
    <dxf>
      <fill>
        <patternFill>
          <bgColor indexed="41"/>
        </patternFill>
      </fill>
    </dxf>
    <dxf>
      <fill>
        <patternFill>
          <bgColor indexed="41"/>
        </patternFill>
      </fill>
    </dxf>
    <dxf>
      <border>
        <bottom style="thin">
          <color indexed="64"/>
        </bottom>
      </border>
    </dxf>
    <dxf>
      <border>
        <right style="thin">
          <color indexed="64"/>
        </right>
      </border>
    </dxf>
    <dxf>
      <border>
        <right style="thin">
          <color indexed="64"/>
        </right>
        <bottom style="thin">
          <color indexed="64"/>
        </bottom>
      </border>
    </dxf>
    <dxf>
      <border>
        <right style="thin">
          <color indexed="64"/>
        </right>
      </border>
    </dxf>
    <dxf>
      <font>
        <b/>
        <i val="0"/>
        <condense val="0"/>
        <extend val="0"/>
      </font>
      <fill>
        <patternFill>
          <bgColor indexed="15"/>
        </patternFill>
      </fill>
      <border>
        <bottom style="thin">
          <color indexed="64"/>
        </bottom>
      </border>
    </dxf>
    <dxf>
      <border>
        <right style="thin">
          <color indexed="64"/>
        </right>
        <bottom style="thin">
          <color indexed="64"/>
        </bottom>
      </border>
    </dxf>
    <dxf>
      <border>
        <bottom style="thin">
          <color indexed="64"/>
        </bottom>
      </border>
    </dxf>
    <dxf>
      <fill>
        <patternFill>
          <bgColor indexed="41"/>
        </patternFill>
      </fill>
    </dxf>
    <dxf>
      <fill>
        <patternFill>
          <bgColor indexed="41"/>
        </patternFill>
      </fill>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style="thin">
          <color indexed="64"/>
        </right>
        <top style="thin">
          <color indexed="64"/>
        </top>
      </border>
    </dxf>
    <dxf>
      <fill>
        <patternFill patternType="none">
          <bgColor indexed="65"/>
        </patternFill>
      </fill>
      <border>
        <right/>
        <bottom style="thin">
          <color indexed="64"/>
        </bottom>
      </border>
    </dxf>
    <dxf>
      <border>
        <right style="thin">
          <color indexed="64"/>
        </right>
      </border>
    </dxf>
    <dxf>
      <fill>
        <patternFill patternType="none">
          <bgColor indexed="65"/>
        </patternFill>
      </fill>
      <border>
        <right style="thin">
          <color indexed="64"/>
        </right>
        <bottom style="thin">
          <color indexed="64"/>
        </bottom>
      </border>
    </dxf>
    <dxf>
      <border>
        <right style="thin">
          <color indexed="64"/>
        </right>
        <bottom style="thin">
          <color indexed="64"/>
        </bottom>
      </border>
    </dxf>
    <dxf>
      <fill>
        <patternFill patternType="none">
          <bgColor indexed="65"/>
        </patternFill>
      </fill>
      <border>
        <bottom style="thin">
          <color indexed="64"/>
        </bottom>
      </border>
    </dxf>
    <dxf>
      <fill>
        <patternFill>
          <bgColor indexed="22"/>
        </patternFill>
      </fill>
    </dxf>
    <dxf>
      <border>
        <right/>
        <bottom style="thin">
          <color indexed="64"/>
        </bottom>
      </border>
    </dxf>
    <dxf>
      <border>
        <right style="thin">
          <color indexed="64"/>
        </right>
        <bottom style="thin">
          <color indexed="64"/>
        </bottom>
      </border>
    </dxf>
    <dxf>
      <border>
        <right style="thin">
          <color indexed="64"/>
        </right>
      </border>
    </dxf>
    <dxf>
      <border>
        <bottom style="thin">
          <color indexed="64"/>
        </bottom>
      </border>
    </dxf>
    <dxf>
      <fill>
        <patternFill>
          <bgColor indexed="22"/>
        </patternFill>
      </fill>
    </dxf>
    <dxf>
      <border>
        <left style="thin">
          <color indexed="64"/>
        </left>
      </border>
    </dxf>
    <dxf>
      <border>
        <right style="thin">
          <color indexed="64"/>
        </right>
        <top style="thin">
          <color indexed="64"/>
        </top>
      </border>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border>
        <right style="thin">
          <color indexed="64"/>
        </right>
      </border>
    </dxf>
    <dxf>
      <font>
        <b val="0"/>
        <i val="0"/>
        <condense val="0"/>
        <extend val="0"/>
      </font>
      <border>
        <right style="thin">
          <color indexed="64"/>
        </right>
      </border>
    </dxf>
    <dxf>
      <font>
        <b/>
        <i val="0"/>
        <condense val="0"/>
        <extend val="0"/>
      </font>
      <fill>
        <patternFill>
          <bgColor indexed="15"/>
        </patternFill>
      </fill>
      <border>
        <bottom style="thin">
          <color indexed="64"/>
        </bottom>
      </border>
    </dxf>
    <dxf>
      <border>
        <bottom style="thin">
          <color indexed="64"/>
        </bottom>
      </border>
    </dxf>
    <dxf>
      <font>
        <b/>
        <i val="0"/>
        <condense val="0"/>
        <extend val="0"/>
      </font>
      <border>
        <right style="thin">
          <color indexed="64"/>
        </right>
      </border>
    </dxf>
    <dxf>
      <fill>
        <patternFill>
          <bgColor indexed="15"/>
        </patternFill>
      </fill>
      <border>
        <bottom style="thin">
          <color indexed="64"/>
        </bottom>
      </border>
    </dxf>
    <dxf>
      <border>
        <left style="thin">
          <color indexed="64"/>
        </left>
        <right style="thin">
          <color indexed="64"/>
        </right>
        <bottom style="thin">
          <color indexed="64"/>
        </bottom>
      </border>
    </dxf>
    <dxf>
      <border>
        <left style="thin">
          <color indexed="64"/>
        </left>
        <right/>
      </border>
    </dxf>
    <dxf>
      <border>
        <left style="thin">
          <color indexed="64"/>
        </left>
        <right style="thin">
          <color indexed="64"/>
        </right>
      </border>
    </dxf>
    <dxf>
      <border>
        <left style="thin">
          <color indexed="64"/>
        </left>
        <bottom style="thin">
          <color indexed="64"/>
        </bottom>
      </border>
    </dxf>
    <dxf>
      <border>
        <right style="thin">
          <color indexed="64"/>
        </right>
        <bottom style="thin">
          <color indexed="64"/>
        </bottom>
      </border>
    </dxf>
    <dxf>
      <border>
        <right style="thin">
          <color indexed="64"/>
        </right>
      </border>
    </dxf>
    <dxf>
      <border>
        <right style="thin">
          <color indexed="64"/>
        </right>
        <top style="thin">
          <color indexed="64"/>
        </top>
        <bottom style="thin">
          <color indexed="64"/>
        </bottom>
      </border>
    </dxf>
    <dxf>
      <fill>
        <patternFill>
          <bgColor indexed="41"/>
        </patternFill>
      </fill>
      <border>
        <bottom style="thin">
          <color indexed="64"/>
        </bottom>
      </border>
    </dxf>
    <dxf>
      <border>
        <bottom style="thin">
          <color indexed="64"/>
        </bottom>
      </border>
    </dxf>
    <dxf>
      <fill>
        <patternFill>
          <bgColor indexed="43"/>
        </patternFill>
      </fill>
      <border>
        <bottom style="thin">
          <color indexed="64"/>
        </bottom>
      </border>
    </dxf>
    <dxf>
      <fill>
        <patternFill>
          <bgColor indexed="22"/>
        </patternFill>
      </fill>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border>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top style="thin">
          <color indexed="64"/>
        </top>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border>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top style="thin">
          <color indexed="64"/>
        </top>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border>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top style="thin">
          <color indexed="64"/>
        </top>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dxf>
    <dxf>
      <font>
        <b/>
        <i val="0"/>
        <condense val="0"/>
        <extend val="0"/>
        <color indexed="12"/>
      </font>
    </dxf>
    <dxf>
      <font>
        <b/>
        <i val="0"/>
        <condense val="0"/>
        <extend val="0"/>
        <color indexed="10"/>
      </font>
    </dxf>
    <dxf>
      <fill>
        <patternFill>
          <bgColor indexed="41"/>
        </patternFill>
      </fill>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border>
    </dxf>
    <dxf>
      <border>
        <left style="thin">
          <color indexed="64"/>
        </left>
      </border>
    </dxf>
    <dxf>
      <border>
        <left style="thin">
          <color indexed="64"/>
        </left>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border>
        <left style="thin">
          <color indexed="64"/>
        </left>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right style="thin">
          <color indexed="64"/>
        </right>
      </border>
    </dxf>
    <dxf>
      <fill>
        <patternFill>
          <bgColor indexed="22"/>
        </patternFill>
      </fill>
      <border>
        <left style="thin">
          <color indexed="64"/>
        </left>
        <right style="thin">
          <color indexed="64"/>
        </right>
      </border>
    </dxf>
    <dxf>
      <border>
        <left style="thin">
          <color indexed="64"/>
        </left>
        <bottom style="thin">
          <color indexed="64"/>
        </bottom>
      </border>
    </dxf>
    <dxf>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right style="thin">
          <color indexed="64"/>
        </right>
      </border>
    </dxf>
    <dxf>
      <fill>
        <patternFill>
          <bgColor indexed="22"/>
        </patternFill>
      </fill>
      <border>
        <left style="thin">
          <color indexed="64"/>
        </left>
        <right style="thin">
          <color indexed="64"/>
        </right>
      </border>
    </dxf>
    <dxf>
      <border>
        <left style="thin">
          <color indexed="64"/>
        </left>
        <bottom style="thin">
          <color indexed="64"/>
        </bottom>
      </border>
    </dxf>
    <dxf>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fill>
        <patternFill>
          <bgColor indexed="22"/>
        </patternFill>
      </fill>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right style="thin">
          <color indexed="64"/>
        </right>
      </border>
    </dxf>
    <dxf>
      <fill>
        <patternFill>
          <bgColor indexed="22"/>
        </patternFill>
      </fill>
      <border>
        <right style="thin">
          <color indexed="64"/>
        </right>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border>
        <left style="thin">
          <color indexed="64"/>
        </left>
      </border>
    </dxf>
    <dxf>
      <border>
        <left style="thin">
          <color indexed="64"/>
        </left>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rder>
    </dxf>
    <dxf>
      <border>
        <bottom style="thin">
          <color indexed="64"/>
        </bottom>
      </border>
    </dxf>
    <dxf>
      <border>
        <left style="thin">
          <color indexed="64"/>
        </left>
        <right style="thin">
          <color indexed="64"/>
        </right>
      </border>
    </dxf>
    <dxf>
      <fill>
        <patternFill>
          <bgColor indexed="22"/>
        </patternFill>
      </fill>
      <border>
        <left style="thin">
          <color indexed="64"/>
        </left>
        <right style="thin">
          <color indexed="64"/>
        </right>
        <bottom style="thin">
          <color indexed="64"/>
        </bottom>
      </border>
    </dxf>
    <dxf>
      <border>
        <right/>
        <bottom style="thin">
          <color indexed="64"/>
        </bottom>
      </border>
    </dxf>
    <dxf>
      <fill>
        <patternFill>
          <bgColor indexed="22"/>
        </patternFill>
      </fill>
      <border>
        <right style="thin">
          <color indexed="64"/>
        </right>
      </border>
    </dxf>
    <dxf>
      <border>
        <right style="thin">
          <color indexed="64"/>
        </right>
      </border>
    </dxf>
    <dxf>
      <border>
        <right style="thin">
          <color indexed="64"/>
        </right>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fill>
        <patternFill>
          <bgColor indexed="41"/>
        </patternFill>
      </fill>
    </dxf>
    <dxf>
      <font>
        <b/>
        <i val="0"/>
        <condense val="0"/>
        <extend val="0"/>
        <color indexed="12"/>
      </font>
    </dxf>
    <dxf>
      <font>
        <b/>
        <i val="0"/>
        <condense val="0"/>
        <extend val="0"/>
        <color indexed="10"/>
      </font>
    </dxf>
    <dxf>
      <border>
        <right style="thin">
          <color indexed="64"/>
        </right>
      </border>
    </dxf>
    <dxf>
      <font>
        <b/>
        <i val="0"/>
        <condense val="0"/>
        <extend val="0"/>
      </font>
      <border>
        <right style="thin">
          <color indexed="64"/>
        </right>
      </border>
    </dxf>
    <dxf>
      <font>
        <b/>
        <i val="0"/>
        <condense val="0"/>
        <extend val="0"/>
      </font>
      <border>
        <right style="thin">
          <color indexed="64"/>
        </right>
      </border>
    </dxf>
    <dxf>
      <border>
        <right style="thin">
          <color indexed="64"/>
        </right>
      </border>
    </dxf>
    <dxf>
      <border>
        <right style="thin">
          <color indexed="64"/>
        </right>
        <bottom style="thin">
          <color indexed="64"/>
        </bottom>
      </border>
    </dxf>
    <dxf>
      <border>
        <right style="thin">
          <color indexed="64"/>
        </right>
      </border>
    </dxf>
    <dxf>
      <border>
        <right style="thin">
          <color indexed="64"/>
        </right>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right style="thin">
          <color indexed="64"/>
        </right>
        <bottom style="thin">
          <color indexed="64"/>
        </bottom>
      </border>
    </dxf>
    <dxf>
      <font>
        <b/>
        <i val="0"/>
        <condense val="0"/>
        <extend val="0"/>
      </font>
      <border>
        <bottom style="thin">
          <color indexed="64"/>
        </bottom>
      </border>
    </dxf>
    <dxf>
      <font>
        <b/>
        <i val="0"/>
        <condense val="0"/>
        <extend val="0"/>
      </font>
      <border>
        <right style="thin">
          <color indexed="64"/>
        </right>
        <bottom style="thin">
          <color indexed="64"/>
        </bottom>
      </border>
    </dxf>
    <dxf>
      <font>
        <b/>
        <i val="0"/>
        <condense val="0"/>
        <extend val="0"/>
      </font>
      <border>
        <right style="thin">
          <color indexed="64"/>
        </right>
        <bottom style="thin">
          <color indexed="64"/>
        </bottom>
      </border>
    </dxf>
    <dxf>
      <font>
        <b/>
        <i val="0"/>
        <condense val="0"/>
        <extend val="0"/>
      </font>
      <border>
        <bottom style="thin">
          <color indexed="64"/>
        </bottom>
      </border>
    </dxf>
    <dxf>
      <font>
        <b/>
        <i val="0"/>
        <condense val="0"/>
        <extend val="0"/>
      </font>
      <border>
        <bottom style="thin">
          <color indexed="64"/>
        </bottom>
      </border>
    </dxf>
    <dxf>
      <font>
        <b/>
        <i val="0"/>
        <condense val="0"/>
        <extend val="0"/>
      </font>
      <border>
        <bottom style="thin">
          <color indexed="64"/>
        </bottom>
      </border>
    </dxf>
    <dxf>
      <border>
        <right style="thin">
          <color indexed="64"/>
        </right>
      </border>
    </dxf>
    <dxf>
      <border>
        <right style="thin">
          <color indexed="64"/>
        </right>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border>
        <right style="thin">
          <color indexed="64"/>
        </right>
        <bottom style="thin">
          <color indexed="64"/>
        </bottom>
      </border>
    </dxf>
    <dxf>
      <border>
        <right style="thin">
          <color indexed="64"/>
        </right>
        <bottom style="thin">
          <color indexed="64"/>
        </bottom>
      </border>
    </dxf>
    <dxf>
      <border>
        <bottom style="thin">
          <color indexed="64"/>
        </bottom>
      </border>
    </dxf>
    <dxf>
      <border>
        <bottom style="thin">
          <color indexed="64"/>
        </bottom>
      </border>
    </dxf>
    <dxf>
      <fill>
        <patternFill>
          <bgColor indexed="41"/>
        </patternFill>
      </fill>
    </dxf>
    <dxf>
      <fill>
        <patternFill>
          <bgColor indexed="41"/>
        </patternFill>
      </fill>
    </dxf>
    <dxf>
      <border>
        <bottom style="thin">
          <color indexed="64"/>
        </bottom>
      </border>
    </dxf>
    <dxf>
      <border>
        <right style="thin">
          <color indexed="64"/>
        </right>
      </border>
    </dxf>
    <dxf>
      <border>
        <right style="thin">
          <color indexed="64"/>
        </right>
        <bottom style="thin">
          <color indexed="64"/>
        </bottom>
      </border>
    </dxf>
    <dxf>
      <border>
        <right style="thin">
          <color indexed="64"/>
        </right>
      </border>
    </dxf>
    <dxf>
      <font>
        <b/>
        <i val="0"/>
        <condense val="0"/>
        <extend val="0"/>
      </font>
      <fill>
        <patternFill>
          <bgColor indexed="15"/>
        </patternFill>
      </fill>
      <border>
        <bottom style="thin">
          <color indexed="64"/>
        </bottom>
      </border>
    </dxf>
    <dxf>
      <border>
        <right style="thin">
          <color indexed="64"/>
        </right>
        <bottom style="thin">
          <color indexed="64"/>
        </bottom>
      </border>
    </dxf>
    <dxf>
      <border>
        <bottom style="thin">
          <color indexed="64"/>
        </bottom>
      </border>
    </dxf>
    <dxf>
      <fill>
        <patternFill>
          <bgColor indexed="41"/>
        </patternFill>
      </fill>
    </dxf>
    <dxf>
      <fill>
        <patternFill>
          <bgColor indexed="41"/>
        </patternFill>
      </fill>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style="thin">
          <color indexed="64"/>
        </right>
        <top style="thin">
          <color indexed="64"/>
        </top>
      </border>
    </dxf>
    <dxf>
      <fill>
        <patternFill patternType="none">
          <bgColor indexed="65"/>
        </patternFill>
      </fill>
      <border>
        <right/>
        <bottom style="thin">
          <color indexed="64"/>
        </bottom>
      </border>
    </dxf>
    <dxf>
      <border>
        <right style="thin">
          <color indexed="64"/>
        </right>
      </border>
    </dxf>
    <dxf>
      <fill>
        <patternFill patternType="none">
          <bgColor indexed="65"/>
        </patternFill>
      </fill>
      <border>
        <right style="thin">
          <color indexed="64"/>
        </right>
        <bottom style="thin">
          <color indexed="64"/>
        </bottom>
      </border>
    </dxf>
    <dxf>
      <border>
        <right style="thin">
          <color indexed="64"/>
        </right>
        <bottom style="thin">
          <color indexed="64"/>
        </bottom>
      </border>
    </dxf>
    <dxf>
      <fill>
        <patternFill patternType="none">
          <bgColor indexed="65"/>
        </patternFill>
      </fill>
      <border>
        <bottom style="thin">
          <color indexed="64"/>
        </bottom>
      </border>
    </dxf>
    <dxf>
      <fill>
        <patternFill>
          <bgColor indexed="22"/>
        </patternFill>
      </fill>
    </dxf>
    <dxf>
      <border>
        <right/>
        <bottom style="thin">
          <color indexed="64"/>
        </bottom>
      </border>
    </dxf>
    <dxf>
      <border>
        <right style="thin">
          <color indexed="64"/>
        </right>
        <bottom style="thin">
          <color indexed="64"/>
        </bottom>
      </border>
    </dxf>
    <dxf>
      <border>
        <right style="thin">
          <color indexed="64"/>
        </right>
      </border>
    </dxf>
    <dxf>
      <border>
        <bottom style="thin">
          <color indexed="64"/>
        </bottom>
      </border>
    </dxf>
    <dxf>
      <fill>
        <patternFill>
          <bgColor indexed="22"/>
        </patternFill>
      </fill>
    </dxf>
    <dxf>
      <border>
        <left style="thin">
          <color indexed="64"/>
        </left>
      </border>
    </dxf>
    <dxf>
      <border>
        <right style="thin">
          <color indexed="64"/>
        </right>
        <top style="thin">
          <color indexed="64"/>
        </top>
      </border>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border>
        <bottom style="thin">
          <color indexed="64"/>
        </bottom>
      </border>
    </dxf>
    <dxf>
      <font>
        <b/>
        <i val="0"/>
        <condense val="0"/>
        <extend val="0"/>
      </font>
      <fill>
        <patternFill>
          <bgColor indexed="15"/>
        </patternFill>
      </fill>
      <border>
        <left style="thin">
          <color indexed="64"/>
        </left>
        <bottom style="thin">
          <color indexed="64"/>
        </bottom>
      </border>
    </dxf>
    <dxf>
      <border>
        <right style="thin">
          <color indexed="64"/>
        </right>
      </border>
    </dxf>
    <dxf>
      <font>
        <b/>
        <i val="0"/>
        <condense val="0"/>
        <extend val="0"/>
      </font>
    </dxf>
    <dxf>
      <border>
        <right style="thin">
          <color indexed="64"/>
        </right>
      </border>
    </dxf>
    <dxf>
      <border>
        <right style="thin">
          <color indexed="64"/>
        </right>
      </border>
    </dxf>
    <dxf>
      <border>
        <right style="thin">
          <color indexed="64"/>
        </right>
        <bottom style="thin">
          <color indexed="64"/>
        </bottom>
      </border>
    </dxf>
    <dxf>
      <border>
        <bottom style="thin">
          <color indexed="64"/>
        </bottom>
      </border>
    </dxf>
    <dxf>
      <fill>
        <patternFill>
          <bgColor indexed="41"/>
        </patternFill>
      </fill>
    </dxf>
    <dxf>
      <fill>
        <patternFill>
          <bgColor indexed="43"/>
        </patternFill>
      </fill>
    </dxf>
    <dxf>
      <fill>
        <patternFill patternType="none">
          <bgColor indexed="65"/>
        </patternFill>
      </fill>
    </dxf>
    <dxf>
      <fill>
        <patternFill patternType="none">
          <bgColor indexed="65"/>
        </patternFill>
      </fill>
      <border>
        <right style="thin">
          <color indexed="64"/>
        </right>
        <bottom style="thin">
          <color indexed="64"/>
        </bottom>
      </border>
    </dxf>
    <dxf>
      <fill>
        <patternFill patternType="none">
          <bgColor indexed="65"/>
        </patternFill>
      </fill>
      <border>
        <bottom style="thin">
          <color indexed="64"/>
        </bottom>
      </border>
    </dxf>
    <dxf>
      <border>
        <right style="thin">
          <color indexed="64"/>
        </right>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border>
        <left style="thin">
          <color indexed="64"/>
        </left>
      </border>
    </dxf>
    <dxf>
      <font>
        <b/>
        <i val="0"/>
        <condense val="0"/>
        <extend val="0"/>
      </font>
      <fill>
        <patternFill>
          <bgColor indexed="15"/>
        </patternFill>
      </fill>
      <border>
        <left style="thin">
          <color indexed="64"/>
        </left>
      </border>
    </dxf>
    <dxf>
      <border>
        <bottom style="thin">
          <color indexed="64"/>
        </bottom>
      </border>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fill>
        <patternFill>
          <bgColor indexed="43"/>
        </patternFill>
      </fill>
      <border>
        <bottom style="thin">
          <color indexed="64"/>
        </bottom>
      </border>
    </dxf>
    <dxf>
      <font>
        <b/>
        <i val="0"/>
        <condense val="0"/>
        <extend val="0"/>
      </font>
    </dxf>
    <dxf>
      <font>
        <b/>
        <i val="0"/>
        <strike val="0"/>
        <condense val="0"/>
        <extend val="0"/>
      </font>
    </dxf>
    <dxf>
      <font>
        <b/>
        <i val="0"/>
        <condense val="0"/>
        <extend val="0"/>
      </font>
      <fill>
        <patternFill>
          <bgColor indexed="43"/>
        </patternFill>
      </fill>
    </dxf>
    <dxf>
      <border>
        <right style="thin">
          <color indexed="64"/>
        </right>
        <bottom/>
      </border>
    </dxf>
    <dxf>
      <border>
        <right style="thin">
          <color indexed="64"/>
        </right>
        <top style="thin">
          <color indexed="64"/>
        </top>
        <bottom style="thin">
          <color indexed="64"/>
        </bottom>
      </border>
    </dxf>
    <dxf>
      <font>
        <b/>
        <i val="0"/>
        <condense val="0"/>
        <extend val="0"/>
      </font>
      <border>
        <right style="thin">
          <color indexed="64"/>
        </right>
      </border>
    </dxf>
    <dxf>
      <border>
        <right style="thin">
          <color indexed="64"/>
        </right>
      </border>
    </dxf>
    <dxf>
      <border>
        <right style="thin">
          <color indexed="64"/>
        </right>
      </border>
    </dxf>
    <dxf>
      <border>
        <right style="thin">
          <color indexed="64"/>
        </right>
        <top style="thin">
          <color indexed="64"/>
        </top>
        <bottom style="thin">
          <color indexed="64"/>
        </bottom>
      </border>
    </dxf>
    <dxf>
      <border>
        <right style="thin">
          <color indexed="64"/>
        </right>
        <bottom/>
      </border>
    </dxf>
    <dxf>
      <font>
        <b/>
        <i val="0"/>
        <condense val="0"/>
        <extend val="0"/>
      </font>
      <fill>
        <patternFill>
          <bgColor indexed="43"/>
        </patternFill>
      </fill>
      <border>
        <bottom style="thin">
          <color indexed="64"/>
        </bottom>
      </border>
    </dxf>
    <dxf>
      <font>
        <b/>
        <i val="0"/>
        <condense val="0"/>
        <extend val="0"/>
      </font>
      <border>
        <bottom style="thin">
          <color indexed="64"/>
        </bottom>
      </border>
    </dxf>
    <dxf>
      <border>
        <bottom style="thin">
          <color indexed="64"/>
        </bottom>
      </border>
    </dxf>
    <dxf>
      <font>
        <b/>
        <i val="0"/>
        <condense val="0"/>
        <extend val="0"/>
      </font>
      <border>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fill>
        <patternFill>
          <bgColor indexed="41"/>
        </patternFill>
      </fill>
    </dxf>
    <dxf>
      <border>
        <bottom style="thin">
          <color indexed="64"/>
        </bottom>
      </border>
    </dxf>
    <dxf>
      <border>
        <bottom style="thin">
          <color indexed="64"/>
        </bottom>
      </border>
    </dxf>
    <dxf>
      <border>
        <bottom style="thin">
          <color indexed="64"/>
        </bottom>
      </border>
    </dxf>
    <dxf>
      <fill>
        <patternFill>
          <bgColor indexed="43"/>
        </patternFill>
      </fill>
    </dxf>
    <dxf>
      <border>
        <bottom style="thin">
          <color indexed="64"/>
        </bottom>
      </border>
    </dxf>
    <dxf>
      <border>
        <right style="thin">
          <color indexed="64"/>
        </right>
        <top style="thin">
          <color indexed="64"/>
        </top>
        <bottom style="thin">
          <color indexed="64"/>
        </bottom>
      </border>
    </dxf>
    <dxf>
      <font>
        <b/>
        <i val="0"/>
        <condense val="0"/>
        <extend val="0"/>
      </font>
    </dxf>
    <dxf>
      <border>
        <bottom style="thin">
          <color indexed="64"/>
        </bottom>
      </border>
    </dxf>
    <dxf>
      <fill>
        <patternFill>
          <bgColor indexed="43"/>
        </patternFill>
      </fill>
    </dxf>
    <dxf>
      <border>
        <bottom style="thin">
          <color indexed="64"/>
        </bottom>
      </border>
    </dxf>
    <dxf>
      <fill>
        <patternFill>
          <bgColor indexed="43"/>
        </patternFill>
      </fill>
    </dxf>
    <dxf>
      <border>
        <bottom style="thin">
          <color indexed="64"/>
        </bottom>
      </border>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1"/>
        </patternFill>
      </fill>
    </dxf>
    <dxf>
      <fill>
        <patternFill>
          <bgColor indexed="43"/>
        </patternFill>
      </fill>
    </dxf>
    <dxf>
      <font>
        <b val="0"/>
        <i val="0"/>
        <condense val="0"/>
        <extend val="0"/>
      </font>
      <border>
        <right style="thin">
          <color indexed="64"/>
        </right>
      </border>
    </dxf>
    <dxf>
      <border>
        <right style="thin">
          <color indexed="64"/>
        </right>
      </border>
    </dxf>
    <dxf>
      <border>
        <right style="thin">
          <color indexed="64"/>
        </right>
        <bottom style="thin">
          <color indexed="64"/>
        </bottom>
      </border>
    </dxf>
    <dxf>
      <border>
        <right style="thin">
          <color indexed="64"/>
        </right>
        <top style="thin">
          <color indexed="64"/>
        </top>
        <bottom style="thin">
          <color indexed="64"/>
        </bottom>
      </border>
    </dxf>
    <dxf>
      <border>
        <bottom style="thin">
          <color indexed="64"/>
        </bottom>
      </border>
    </dxf>
    <dxf>
      <fill>
        <patternFill>
          <bgColor indexed="43"/>
        </patternFill>
      </fill>
      <border>
        <bottom style="thin">
          <color indexed="64"/>
        </bottom>
      </border>
    </dxf>
    <dxf>
      <font>
        <b/>
        <i val="0"/>
        <condense val="0"/>
        <extend val="0"/>
      </font>
      <fill>
        <patternFill>
          <bgColor indexed="15"/>
        </patternFill>
      </fill>
      <border>
        <right style="thin">
          <color indexed="64"/>
        </right>
        <bottom style="thin">
          <color indexed="64"/>
        </bottom>
      </border>
    </dxf>
    <dxf>
      <fill>
        <patternFill patternType="none">
          <bgColor indexed="65"/>
        </patternFill>
      </fill>
      <border>
        <right style="thin">
          <color indexed="64"/>
        </right>
        <bottom style="thin">
          <color indexed="64"/>
        </bottom>
      </border>
    </dxf>
    <dxf>
      <font>
        <b/>
        <i val="0"/>
        <condense val="0"/>
        <extend val="0"/>
      </font>
      <fill>
        <patternFill>
          <bgColor indexed="15"/>
        </patternFill>
      </fill>
      <border>
        <right style="thin">
          <color indexed="64"/>
        </right>
      </border>
    </dxf>
    <dxf>
      <fill>
        <patternFill patternType="none">
          <bgColor indexed="65"/>
        </patternFill>
      </fill>
      <border>
        <right style="thin">
          <color indexed="64"/>
        </right>
      </border>
    </dxf>
    <dxf>
      <font>
        <b/>
        <i val="0"/>
        <condense val="0"/>
        <extend val="0"/>
      </font>
      <fill>
        <patternFill>
          <bgColor indexed="15"/>
        </patternFill>
      </fill>
    </dxf>
    <dxf>
      <border>
        <left style="thin">
          <color indexed="64"/>
        </left>
      </border>
    </dxf>
    <dxf>
      <font>
        <b/>
        <i val="0"/>
        <condense val="0"/>
        <extend val="0"/>
      </font>
      <fill>
        <patternFill>
          <bgColor indexed="15"/>
        </patternFill>
      </fill>
      <border>
        <left style="thin">
          <color indexed="64"/>
        </left>
      </border>
    </dxf>
    <dxf>
      <font>
        <b val="0"/>
        <i val="0"/>
        <condense val="0"/>
        <extend val="0"/>
      </font>
      <border>
        <right style="thin">
          <color indexed="64"/>
        </right>
      </border>
    </dxf>
    <dxf>
      <font>
        <b val="0"/>
        <i val="0"/>
        <condense val="0"/>
        <extend val="0"/>
      </font>
      <border>
        <right style="thin">
          <color indexed="64"/>
        </right>
      </border>
    </dxf>
    <dxf>
      <font>
        <b val="0"/>
        <i val="0"/>
        <condense val="0"/>
        <extend val="0"/>
      </font>
      <border>
        <right style="thin">
          <color indexed="64"/>
        </right>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fill>
        <patternFill>
          <bgColor indexed="41"/>
        </patternFill>
      </fill>
    </dxf>
    <dxf>
      <fill>
        <patternFill>
          <bgColor indexed="41"/>
        </patternFill>
      </fill>
      <border>
        <bottom style="thin">
          <color indexed="64"/>
        </bottom>
      </border>
    </dxf>
    <dxf>
      <fill>
        <patternFill>
          <bgColor indexed="43"/>
        </patternFill>
      </fill>
      <border>
        <bottom style="thin">
          <color indexed="64"/>
        </bottom>
      </border>
    </dxf>
    <dxf>
      <font>
        <b/>
        <i val="0"/>
        <condense val="0"/>
        <extend val="0"/>
      </font>
    </dxf>
    <dxf>
      <border>
        <right style="thin">
          <color indexed="64"/>
        </right>
        <bottom style="thin">
          <color indexed="64"/>
        </bottom>
      </border>
    </dxf>
    <dxf>
      <border>
        <right style="thin">
          <color indexed="64"/>
        </right>
      </border>
    </dxf>
    <dxf>
      <border>
        <right style="thin">
          <color indexed="64"/>
        </right>
        <top style="thin">
          <color indexed="64"/>
        </top>
        <bottom style="thin">
          <color indexed="64"/>
        </bottom>
      </border>
    </dxf>
    <dxf>
      <border>
        <bottom style="thin">
          <color indexed="64"/>
        </bottom>
      </border>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border>
        <left style="thin">
          <color indexed="64"/>
        </left>
        <right/>
      </border>
    </dxf>
    <dxf>
      <border>
        <left style="thin">
          <color indexed="64"/>
        </left>
        <right style="thin">
          <color indexed="64"/>
        </right>
      </border>
    </dxf>
    <dxf>
      <border>
        <left style="thin">
          <color indexed="64"/>
        </left>
        <right/>
        <top style="thin">
          <color indexed="64"/>
        </top>
      </border>
    </dxf>
    <dxf>
      <border>
        <left style="thin">
          <color indexed="64"/>
        </left>
        <right style="thin">
          <color indexed="64"/>
        </right>
        <top style="thin">
          <color indexed="64"/>
        </top>
      </border>
    </dxf>
    <dxf>
      <border>
        <left style="thin">
          <color indexed="64"/>
        </left>
      </border>
    </dxf>
    <dxf>
      <border>
        <left style="thin">
          <color indexed="64"/>
        </left>
        <right style="thin">
          <color indexed="64"/>
        </right>
      </border>
    </dxf>
    <dxf>
      <border>
        <right style="thin">
          <color indexed="64"/>
        </right>
      </border>
    </dxf>
    <dxf>
      <border>
        <right style="thin">
          <color indexed="64"/>
        </right>
        <bottom style="thin">
          <color indexed="64"/>
        </bottom>
      </border>
    </dxf>
    <dxf>
      <fill>
        <patternFill>
          <bgColor indexed="43"/>
        </patternFill>
      </fill>
      <border>
        <bottom style="thin">
          <color indexed="64"/>
        </bottom>
      </border>
    </dxf>
    <dxf>
      <border>
        <bottom style="thin">
          <color indexed="64"/>
        </bottom>
      </border>
    </dxf>
    <dxf>
      <fill>
        <patternFill>
          <bgColor indexed="41"/>
        </patternFill>
      </fill>
      <border>
        <bottom style="thin">
          <color indexed="64"/>
        </bottom>
      </border>
    </dxf>
    <dxf>
      <fill>
        <patternFill>
          <bgColor indexed="41"/>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b/>
        <i val="0"/>
        <condense val="0"/>
        <extend val="0"/>
      </font>
    </dxf>
    <dxf>
      <fill>
        <patternFill>
          <bgColor indexed="41"/>
        </patternFill>
      </fill>
    </dxf>
    <dxf>
      <fill>
        <patternFill>
          <bgColor indexed="43"/>
        </patternFill>
      </fill>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border>
        <right style="thin">
          <color indexed="64"/>
        </right>
      </border>
    </dxf>
    <dxf>
      <border>
        <left style="thin">
          <color indexed="64"/>
        </left>
      </border>
    </dxf>
    <dxf>
      <font>
        <b/>
        <i val="0"/>
        <condense val="0"/>
        <extend val="0"/>
      </font>
      <border>
        <right style="thin">
          <color indexed="64"/>
        </right>
      </border>
    </dxf>
    <dxf>
      <font>
        <b val="0"/>
        <i val="0"/>
        <condense val="0"/>
        <extend val="0"/>
      </font>
      <border>
        <right style="thin">
          <color indexed="64"/>
        </right>
      </border>
    </dxf>
    <dxf>
      <font>
        <b/>
        <i val="0"/>
        <condense val="0"/>
        <extend val="0"/>
      </font>
      <fill>
        <patternFill>
          <bgColor indexed="15"/>
        </patternFill>
      </fill>
      <border>
        <bottom style="thin">
          <color indexed="64"/>
        </bottom>
      </border>
    </dxf>
    <dxf>
      <border>
        <bottom style="thin">
          <color indexed="64"/>
        </bottom>
      </border>
    </dxf>
    <dxf>
      <font>
        <b/>
        <i val="0"/>
        <condense val="0"/>
        <extend val="0"/>
      </font>
      <border>
        <right style="thin">
          <color indexed="64"/>
        </right>
      </border>
    </dxf>
    <dxf>
      <fill>
        <patternFill>
          <bgColor indexed="15"/>
        </patternFill>
      </fill>
      <border>
        <bottom style="thin">
          <color indexed="64"/>
        </bottom>
      </border>
    </dxf>
    <dxf>
      <border>
        <left style="thin">
          <color indexed="64"/>
        </left>
        <right style="thin">
          <color indexed="64"/>
        </right>
        <bottom style="thin">
          <color indexed="64"/>
        </bottom>
      </border>
    </dxf>
    <dxf>
      <border>
        <left style="thin">
          <color indexed="64"/>
        </left>
        <right/>
      </border>
    </dxf>
    <dxf>
      <border>
        <left style="thin">
          <color indexed="64"/>
        </left>
        <right style="thin">
          <color indexed="64"/>
        </right>
      </border>
    </dxf>
    <dxf>
      <border>
        <left style="thin">
          <color indexed="64"/>
        </left>
        <bottom style="thin">
          <color indexed="64"/>
        </bottom>
      </border>
    </dxf>
    <dxf>
      <border>
        <right style="thin">
          <color indexed="64"/>
        </right>
        <bottom style="thin">
          <color indexed="64"/>
        </bottom>
      </border>
    </dxf>
    <dxf>
      <border>
        <right style="thin">
          <color indexed="64"/>
        </right>
      </border>
    </dxf>
    <dxf>
      <border>
        <right style="thin">
          <color indexed="64"/>
        </right>
        <top style="thin">
          <color indexed="64"/>
        </top>
        <bottom style="thin">
          <color indexed="64"/>
        </bottom>
      </border>
    </dxf>
    <dxf>
      <fill>
        <patternFill>
          <bgColor indexed="41"/>
        </patternFill>
      </fill>
      <border>
        <bottom style="thin">
          <color indexed="64"/>
        </bottom>
      </border>
    </dxf>
    <dxf>
      <border>
        <bottom style="thin">
          <color indexed="64"/>
        </bottom>
      </border>
    </dxf>
    <dxf>
      <fill>
        <patternFill>
          <bgColor indexed="43"/>
        </patternFill>
      </fill>
      <border>
        <bottom style="thin">
          <color indexed="64"/>
        </bottom>
      </border>
    </dxf>
    <dxf>
      <fill>
        <patternFill>
          <bgColor indexed="22"/>
        </patternFill>
      </fill>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border>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top style="thin">
          <color indexed="64"/>
        </top>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border>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top style="thin">
          <color indexed="64"/>
        </top>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border>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top style="thin">
          <color indexed="64"/>
        </top>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dxf>
    <dxf>
      <font>
        <b/>
        <i val="0"/>
        <condense val="0"/>
        <extend val="0"/>
        <color indexed="12"/>
      </font>
    </dxf>
    <dxf>
      <font>
        <b/>
        <i val="0"/>
        <condense val="0"/>
        <extend val="0"/>
        <color indexed="10"/>
      </font>
    </dxf>
    <dxf>
      <fill>
        <patternFill>
          <bgColor indexed="41"/>
        </patternFill>
      </fill>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border>
    </dxf>
    <dxf>
      <border>
        <left style="thin">
          <color indexed="64"/>
        </left>
      </border>
    </dxf>
    <dxf>
      <border>
        <left style="thin">
          <color indexed="64"/>
        </left>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border>
        <left style="thin">
          <color indexed="64"/>
        </left>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right style="thin">
          <color indexed="64"/>
        </right>
      </border>
    </dxf>
    <dxf>
      <fill>
        <patternFill>
          <bgColor indexed="22"/>
        </patternFill>
      </fill>
      <border>
        <left style="thin">
          <color indexed="64"/>
        </left>
        <right style="thin">
          <color indexed="64"/>
        </right>
      </border>
    </dxf>
    <dxf>
      <border>
        <left style="thin">
          <color indexed="64"/>
        </left>
        <bottom style="thin">
          <color indexed="64"/>
        </bottom>
      </border>
    </dxf>
    <dxf>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ttom style="thin">
          <color indexed="64"/>
        </bottom>
      </border>
    </dxf>
    <dxf>
      <fill>
        <patternFill>
          <bgColor indexed="22"/>
        </patternFill>
      </fill>
      <border>
        <right style="thin">
          <color indexed="64"/>
        </right>
      </border>
    </dxf>
    <dxf>
      <fill>
        <patternFill>
          <bgColor indexed="22"/>
        </patternFill>
      </fill>
      <border>
        <left style="thin">
          <color indexed="64"/>
        </left>
        <right style="thin">
          <color indexed="64"/>
        </right>
      </border>
    </dxf>
    <dxf>
      <border>
        <left style="thin">
          <color indexed="64"/>
        </left>
        <bottom style="thin">
          <color indexed="64"/>
        </bottom>
      </border>
    </dxf>
    <dxf>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fill>
        <patternFill>
          <bgColor indexed="22"/>
        </patternFill>
      </fill>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right style="thin">
          <color indexed="64"/>
        </right>
      </border>
    </dxf>
    <dxf>
      <fill>
        <patternFill>
          <bgColor indexed="22"/>
        </patternFill>
      </fill>
      <border>
        <right style="thin">
          <color indexed="64"/>
        </right>
      </border>
    </dxf>
    <dxf>
      <fill>
        <patternFill>
          <bgColor indexed="22"/>
        </patternFill>
      </fill>
      <border>
        <left style="thin">
          <color indexed="64"/>
        </left>
        <right style="thin">
          <color indexed="64"/>
        </right>
      </border>
    </dxf>
    <dxf>
      <border>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border>
        <left style="thin">
          <color indexed="64"/>
        </left>
      </border>
    </dxf>
    <dxf>
      <border>
        <left style="thin">
          <color indexed="64"/>
        </left>
        <bottom style="thin">
          <color indexed="64"/>
        </bottom>
      </border>
    </dxf>
    <dxf>
      <border>
        <left style="thin">
          <color indexed="64"/>
        </left>
        <right style="thin">
          <color indexed="64"/>
        </right>
        <top style="thin">
          <color indexed="64"/>
        </top>
        <bottom style="thin">
          <color indexed="64"/>
        </bottom>
      </border>
    </dxf>
    <dxf>
      <font>
        <b/>
        <i val="0"/>
        <condense val="0"/>
        <extend val="0"/>
        <color indexed="12"/>
      </font>
      <border>
        <left style="thin">
          <color indexed="64"/>
        </left>
        <right style="thin">
          <color indexed="64"/>
        </right>
        <top style="thin">
          <color indexed="64"/>
        </top>
        <bottom style="thin">
          <color indexed="64"/>
        </bottom>
      </border>
    </dxf>
    <dxf>
      <font>
        <b/>
        <i val="0"/>
        <condense val="0"/>
        <extend val="0"/>
        <color indexed="10"/>
      </font>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22"/>
        </patternFill>
      </fill>
      <border>
        <left style="thin">
          <color indexed="64"/>
        </left>
        <right style="thin">
          <color indexed="64"/>
        </right>
      </border>
    </dxf>
    <dxf>
      <border>
        <bottom style="thin">
          <color indexed="64"/>
        </bottom>
      </border>
    </dxf>
    <dxf>
      <border>
        <left style="thin">
          <color indexed="64"/>
        </left>
        <right style="thin">
          <color indexed="64"/>
        </right>
      </border>
    </dxf>
    <dxf>
      <fill>
        <patternFill>
          <bgColor indexed="22"/>
        </patternFill>
      </fill>
      <border>
        <left style="thin">
          <color indexed="64"/>
        </left>
        <right style="thin">
          <color indexed="64"/>
        </right>
        <bottom style="thin">
          <color indexed="64"/>
        </bottom>
      </border>
    </dxf>
    <dxf>
      <border>
        <right/>
        <bottom style="thin">
          <color indexed="64"/>
        </bottom>
      </border>
    </dxf>
    <dxf>
      <fill>
        <patternFill>
          <bgColor indexed="22"/>
        </patternFill>
      </fill>
      <border>
        <right style="thin">
          <color indexed="64"/>
        </right>
      </border>
    </dxf>
    <dxf>
      <border>
        <right style="thin">
          <color indexed="64"/>
        </right>
      </border>
    </dxf>
    <dxf>
      <border>
        <right style="thin">
          <color indexed="64"/>
        </right>
        <bottom style="thin">
          <color indexed="64"/>
        </bottom>
      </border>
    </dxf>
    <dxf>
      <fill>
        <patternFill>
          <b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top style="thin">
          <color indexed="64"/>
        </top>
        <bottom style="thin">
          <color indexed="64"/>
        </bottom>
      </border>
    </dxf>
    <dxf>
      <fill>
        <patternFill>
          <bgColor indexed="41"/>
        </patternFill>
      </fill>
    </dxf>
    <dxf>
      <font>
        <b/>
        <i val="0"/>
        <condense val="0"/>
        <extend val="0"/>
        <color indexed="12"/>
      </font>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5157" name="Group 1"/>
        <xdr:cNvGrpSpPr>
          <a:grpSpLocks/>
        </xdr:cNvGrpSpPr>
      </xdr:nvGrpSpPr>
      <xdr:grpSpPr bwMode="auto">
        <a:xfrm>
          <a:off x="7734300" y="0"/>
          <a:ext cx="0" cy="0"/>
          <a:chOff x="633" y="89"/>
          <a:chExt cx="133" cy="65"/>
        </a:xfrm>
      </xdr:grpSpPr>
      <xdr:pic>
        <xdr:nvPicPr>
          <xdr:cNvPr id="5167" name="Picture 2"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5168" name="Picture 3"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5158" name="Group 4"/>
        <xdr:cNvGrpSpPr>
          <a:grpSpLocks/>
        </xdr:cNvGrpSpPr>
      </xdr:nvGrpSpPr>
      <xdr:grpSpPr bwMode="auto">
        <a:xfrm>
          <a:off x="7734300" y="0"/>
          <a:ext cx="0" cy="0"/>
          <a:chOff x="633" y="89"/>
          <a:chExt cx="133" cy="65"/>
        </a:xfrm>
      </xdr:grpSpPr>
      <xdr:pic>
        <xdr:nvPicPr>
          <xdr:cNvPr id="5165" name="Picture 5"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5166" name="Picture 6"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5159" name="Group 7"/>
        <xdr:cNvGrpSpPr>
          <a:grpSpLocks/>
        </xdr:cNvGrpSpPr>
      </xdr:nvGrpSpPr>
      <xdr:grpSpPr bwMode="auto">
        <a:xfrm>
          <a:off x="7734300" y="0"/>
          <a:ext cx="0" cy="0"/>
          <a:chOff x="633" y="89"/>
          <a:chExt cx="133" cy="65"/>
        </a:xfrm>
      </xdr:grpSpPr>
      <xdr:pic>
        <xdr:nvPicPr>
          <xdr:cNvPr id="5163" name="Picture 8"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5164" name="Picture 9"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5160" name="Group 10"/>
        <xdr:cNvGrpSpPr>
          <a:grpSpLocks/>
        </xdr:cNvGrpSpPr>
      </xdr:nvGrpSpPr>
      <xdr:grpSpPr bwMode="auto">
        <a:xfrm>
          <a:off x="7734300" y="0"/>
          <a:ext cx="0" cy="0"/>
          <a:chOff x="633" y="89"/>
          <a:chExt cx="133" cy="65"/>
        </a:xfrm>
      </xdr:grpSpPr>
      <xdr:pic>
        <xdr:nvPicPr>
          <xdr:cNvPr id="5161" name="Picture 11"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5162" name="Picture 12"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1109" name="Group 1"/>
        <xdr:cNvGrpSpPr>
          <a:grpSpLocks/>
        </xdr:cNvGrpSpPr>
      </xdr:nvGrpSpPr>
      <xdr:grpSpPr bwMode="auto">
        <a:xfrm>
          <a:off x="6257925" y="0"/>
          <a:ext cx="0" cy="0"/>
          <a:chOff x="633" y="89"/>
          <a:chExt cx="133" cy="65"/>
        </a:xfrm>
      </xdr:grpSpPr>
      <xdr:pic>
        <xdr:nvPicPr>
          <xdr:cNvPr id="1119" name="Picture 2"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1120" name="Picture 3"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1110" name="Group 4"/>
        <xdr:cNvGrpSpPr>
          <a:grpSpLocks/>
        </xdr:cNvGrpSpPr>
      </xdr:nvGrpSpPr>
      <xdr:grpSpPr bwMode="auto">
        <a:xfrm>
          <a:off x="6257925" y="0"/>
          <a:ext cx="0" cy="0"/>
          <a:chOff x="633" y="89"/>
          <a:chExt cx="133" cy="65"/>
        </a:xfrm>
      </xdr:grpSpPr>
      <xdr:pic>
        <xdr:nvPicPr>
          <xdr:cNvPr id="1117" name="Picture 5"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1118" name="Picture 6"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1111" name="Group 7"/>
        <xdr:cNvGrpSpPr>
          <a:grpSpLocks/>
        </xdr:cNvGrpSpPr>
      </xdr:nvGrpSpPr>
      <xdr:grpSpPr bwMode="auto">
        <a:xfrm>
          <a:off x="6257925" y="0"/>
          <a:ext cx="0" cy="0"/>
          <a:chOff x="633" y="89"/>
          <a:chExt cx="133" cy="65"/>
        </a:xfrm>
      </xdr:grpSpPr>
      <xdr:pic>
        <xdr:nvPicPr>
          <xdr:cNvPr id="1115" name="Picture 8"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1116" name="Picture 9"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1112" name="Group 10"/>
        <xdr:cNvGrpSpPr>
          <a:grpSpLocks/>
        </xdr:cNvGrpSpPr>
      </xdr:nvGrpSpPr>
      <xdr:grpSpPr bwMode="auto">
        <a:xfrm>
          <a:off x="6257925" y="0"/>
          <a:ext cx="0" cy="0"/>
          <a:chOff x="633" y="89"/>
          <a:chExt cx="133" cy="65"/>
        </a:xfrm>
      </xdr:grpSpPr>
      <xdr:pic>
        <xdr:nvPicPr>
          <xdr:cNvPr id="1113" name="Picture 11"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1114" name="Picture 12"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6145" name="Group 1"/>
        <xdr:cNvGrpSpPr>
          <a:grpSpLocks/>
        </xdr:cNvGrpSpPr>
      </xdr:nvGrpSpPr>
      <xdr:grpSpPr bwMode="auto">
        <a:xfrm>
          <a:off x="7820025" y="0"/>
          <a:ext cx="0" cy="0"/>
          <a:chOff x="633" y="89"/>
          <a:chExt cx="133" cy="65"/>
        </a:xfrm>
      </xdr:grpSpPr>
      <xdr:pic>
        <xdr:nvPicPr>
          <xdr:cNvPr id="6155" name="Picture 2"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6156" name="Picture 3"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6146" name="Group 4"/>
        <xdr:cNvGrpSpPr>
          <a:grpSpLocks/>
        </xdr:cNvGrpSpPr>
      </xdr:nvGrpSpPr>
      <xdr:grpSpPr bwMode="auto">
        <a:xfrm>
          <a:off x="7820025" y="0"/>
          <a:ext cx="0" cy="0"/>
          <a:chOff x="633" y="89"/>
          <a:chExt cx="133" cy="65"/>
        </a:xfrm>
      </xdr:grpSpPr>
      <xdr:pic>
        <xdr:nvPicPr>
          <xdr:cNvPr id="6153" name="Picture 5"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6154" name="Picture 6"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6147" name="Group 7"/>
        <xdr:cNvGrpSpPr>
          <a:grpSpLocks/>
        </xdr:cNvGrpSpPr>
      </xdr:nvGrpSpPr>
      <xdr:grpSpPr bwMode="auto">
        <a:xfrm>
          <a:off x="7820025" y="0"/>
          <a:ext cx="0" cy="0"/>
          <a:chOff x="633" y="89"/>
          <a:chExt cx="133" cy="65"/>
        </a:xfrm>
      </xdr:grpSpPr>
      <xdr:pic>
        <xdr:nvPicPr>
          <xdr:cNvPr id="6151" name="Picture 8"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6152" name="Picture 9"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6148" name="Group 10"/>
        <xdr:cNvGrpSpPr>
          <a:grpSpLocks/>
        </xdr:cNvGrpSpPr>
      </xdr:nvGrpSpPr>
      <xdr:grpSpPr bwMode="auto">
        <a:xfrm>
          <a:off x="7820025" y="0"/>
          <a:ext cx="0" cy="0"/>
          <a:chOff x="633" y="89"/>
          <a:chExt cx="133" cy="65"/>
        </a:xfrm>
      </xdr:grpSpPr>
      <xdr:pic>
        <xdr:nvPicPr>
          <xdr:cNvPr id="6149" name="Picture 11"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6150" name="Picture 12"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7169" name="Group 1"/>
        <xdr:cNvGrpSpPr>
          <a:grpSpLocks/>
        </xdr:cNvGrpSpPr>
      </xdr:nvGrpSpPr>
      <xdr:grpSpPr bwMode="auto">
        <a:xfrm>
          <a:off x="6257925" y="0"/>
          <a:ext cx="0" cy="0"/>
          <a:chOff x="633" y="89"/>
          <a:chExt cx="133" cy="65"/>
        </a:xfrm>
      </xdr:grpSpPr>
      <xdr:pic>
        <xdr:nvPicPr>
          <xdr:cNvPr id="7179" name="Picture 2"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7180" name="Picture 3"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7170" name="Group 4"/>
        <xdr:cNvGrpSpPr>
          <a:grpSpLocks/>
        </xdr:cNvGrpSpPr>
      </xdr:nvGrpSpPr>
      <xdr:grpSpPr bwMode="auto">
        <a:xfrm>
          <a:off x="6257925" y="0"/>
          <a:ext cx="0" cy="0"/>
          <a:chOff x="633" y="89"/>
          <a:chExt cx="133" cy="65"/>
        </a:xfrm>
      </xdr:grpSpPr>
      <xdr:pic>
        <xdr:nvPicPr>
          <xdr:cNvPr id="7177" name="Picture 5"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7178" name="Picture 6"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7171" name="Group 7"/>
        <xdr:cNvGrpSpPr>
          <a:grpSpLocks/>
        </xdr:cNvGrpSpPr>
      </xdr:nvGrpSpPr>
      <xdr:grpSpPr bwMode="auto">
        <a:xfrm>
          <a:off x="6257925" y="0"/>
          <a:ext cx="0" cy="0"/>
          <a:chOff x="633" y="89"/>
          <a:chExt cx="133" cy="65"/>
        </a:xfrm>
      </xdr:grpSpPr>
      <xdr:pic>
        <xdr:nvPicPr>
          <xdr:cNvPr id="7175" name="Picture 8"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7176" name="Picture 9"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twoCellAnchor>
    <xdr:from>
      <xdr:col>7</xdr:col>
      <xdr:colOff>0</xdr:colOff>
      <xdr:row>0</xdr:row>
      <xdr:rowOff>0</xdr:rowOff>
    </xdr:from>
    <xdr:to>
      <xdr:col>7</xdr:col>
      <xdr:colOff>0</xdr:colOff>
      <xdr:row>0</xdr:row>
      <xdr:rowOff>0</xdr:rowOff>
    </xdr:to>
    <xdr:grpSp>
      <xdr:nvGrpSpPr>
        <xdr:cNvPr id="7172" name="Group 10"/>
        <xdr:cNvGrpSpPr>
          <a:grpSpLocks/>
        </xdr:cNvGrpSpPr>
      </xdr:nvGrpSpPr>
      <xdr:grpSpPr bwMode="auto">
        <a:xfrm>
          <a:off x="6257925" y="0"/>
          <a:ext cx="0" cy="0"/>
          <a:chOff x="633" y="89"/>
          <a:chExt cx="133" cy="65"/>
        </a:xfrm>
      </xdr:grpSpPr>
      <xdr:pic>
        <xdr:nvPicPr>
          <xdr:cNvPr id="7173" name="Picture 11" descr="nittaku"/>
          <xdr:cNvPicPr>
            <a:picLocks noChangeAspect="1" noChangeArrowheads="1"/>
          </xdr:cNvPicPr>
        </xdr:nvPicPr>
        <xdr:blipFill>
          <a:blip xmlns:r="http://schemas.openxmlformats.org/officeDocument/2006/relationships" r:embed="rId1">
            <a:grayscl/>
            <a:biLevel thresh="50000"/>
          </a:blip>
          <a:srcRect/>
          <a:stretch>
            <a:fillRect/>
          </a:stretch>
        </xdr:blipFill>
        <xdr:spPr bwMode="auto">
          <a:xfrm>
            <a:off x="660" y="89"/>
            <a:ext cx="104" cy="29"/>
          </a:xfrm>
          <a:prstGeom prst="rect">
            <a:avLst/>
          </a:prstGeom>
          <a:noFill/>
          <a:ln w="9525">
            <a:noFill/>
            <a:miter lim="800000"/>
            <a:headEnd/>
            <a:tailEnd/>
          </a:ln>
        </xdr:spPr>
      </xdr:pic>
      <xdr:pic>
        <xdr:nvPicPr>
          <xdr:cNvPr id="7174" name="Picture 12" descr="butterfly"/>
          <xdr:cNvPicPr>
            <a:picLocks noChangeAspect="1" noChangeArrowheads="1"/>
          </xdr:cNvPicPr>
        </xdr:nvPicPr>
        <xdr:blipFill>
          <a:blip xmlns:r="http://schemas.openxmlformats.org/officeDocument/2006/relationships" r:embed="rId2">
            <a:grayscl/>
            <a:biLevel thresh="50000"/>
          </a:blip>
          <a:srcRect/>
          <a:stretch>
            <a:fillRect/>
          </a:stretch>
        </xdr:blipFill>
        <xdr:spPr bwMode="auto">
          <a:xfrm>
            <a:off x="633" y="128"/>
            <a:ext cx="133" cy="26"/>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ing-pong.cz/docs/mladez/btm/BTM_M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ing-pong.cz/docs/mladez/btm/BTM_M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py_II.st_afterdraw"/>
      <sheetName val="copy_III.st_afterdraw"/>
      <sheetName val="copy_cons_afterdraw"/>
      <sheetName val="copy_I.st_KO_afterdraw"/>
      <sheetName val="copy_double_afterdraw"/>
      <sheetName val="Turnaj"/>
      <sheetName val="Rank"/>
      <sheetName val="seznam"/>
      <sheetName val="Pr-I"/>
      <sheetName val="copy_before_draw_I_st"/>
      <sheetName val="copy_I.st_afterdraw"/>
      <sheetName val="I.st-sk_4"/>
      <sheetName val="I.st-sk_5"/>
      <sheetName val="I.st-ko"/>
      <sheetName val="I.st-výs-KO"/>
      <sheetName val="postup do II.st"/>
      <sheetName val="Pr-II"/>
      <sheetName val="II.st_beforedraw"/>
      <sheetName val="II.st"/>
      <sheetName val="III.st_beforedraw"/>
      <sheetName val="Pr-III"/>
      <sheetName val="III.st"/>
      <sheetName val="III-výs"/>
      <sheetName val="PrU_beforedraw"/>
      <sheetName val="utěcha"/>
      <sheetName val="Pr-U"/>
      <sheetName val="U"/>
      <sheetName val="U-výs"/>
      <sheetName val="Z-dv"/>
      <sheetName val="TZ-dv"/>
      <sheetName val="copy_double_beforedraw"/>
      <sheetName val="Pr-čt"/>
      <sheetName val="čt"/>
      <sheetName val="čt-výs"/>
      <sheetName val="Z-čt"/>
      <sheetName val="TZ-čt"/>
      <sheetName val="míč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26">
          <cell r="Q126" t="str">
            <v/>
          </cell>
        </row>
        <row r="127">
          <cell r="Q127" t="str">
            <v/>
          </cell>
        </row>
        <row r="128">
          <cell r="Q128" t="str">
            <v/>
          </cell>
        </row>
        <row r="129">
          <cell r="Q129" t="str">
            <v/>
          </cell>
        </row>
        <row r="131">
          <cell r="Q131" t="str">
            <v/>
          </cell>
          <cell r="S131" t="str">
            <v/>
          </cell>
        </row>
        <row r="132">
          <cell r="Q132" t="str">
            <v/>
          </cell>
          <cell r="S132" t="str">
            <v/>
          </cell>
        </row>
        <row r="134">
          <cell r="Q134" t="str">
            <v/>
          </cell>
          <cell r="S134" t="str">
            <v/>
          </cell>
        </row>
      </sheetData>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py_II.st_afterdraw"/>
      <sheetName val="copy_III.st_afterdraw"/>
      <sheetName val="copy_cons_afterdraw"/>
      <sheetName val="copy_I.st_KO_afterdraw"/>
      <sheetName val="copy_double_afterdraw"/>
      <sheetName val="Turnaj"/>
      <sheetName val="Rank"/>
      <sheetName val="seznam"/>
      <sheetName val="Pr-I"/>
      <sheetName val="copy_before_draw_I_st"/>
      <sheetName val="copy_I.st_afterdraw"/>
      <sheetName val="I.st-sk_4"/>
      <sheetName val="I.st-sk_5"/>
      <sheetName val="I.st-ko"/>
      <sheetName val="I.st-výs-KO"/>
      <sheetName val="postup do II.st"/>
      <sheetName val="Pr-II"/>
      <sheetName val="II.st_beforedraw"/>
      <sheetName val="II.st"/>
      <sheetName val="III.st_beforedraw"/>
      <sheetName val="Pr-III"/>
      <sheetName val="III.st"/>
      <sheetName val="III-výs"/>
      <sheetName val="PrU_beforedraw"/>
      <sheetName val="utěcha"/>
      <sheetName val="Pr-U"/>
      <sheetName val="U"/>
      <sheetName val="U-výs"/>
      <sheetName val="Z-dv"/>
      <sheetName val="TZ-dv"/>
      <sheetName val="copy_double_beforedraw"/>
      <sheetName val="Pr-čt"/>
      <sheetName val="čt"/>
      <sheetName val="čt-výs"/>
      <sheetName val="Z-čt"/>
      <sheetName val="TZ-čt"/>
      <sheetName val="míčky"/>
    </sheetNames>
    <sheetDataSet>
      <sheetData sheetId="0"/>
      <sheetData sheetId="1"/>
      <sheetData sheetId="2"/>
      <sheetData sheetId="3"/>
      <sheetData sheetId="4">
        <row r="134">
          <cell r="C134" t="e">
            <v>#VALUE!</v>
          </cell>
        </row>
      </sheetData>
      <sheetData sheetId="5">
        <row r="6">
          <cell r="F6" t="str">
            <v>mladší dívky</v>
          </cell>
        </row>
      </sheetData>
      <sheetData sheetId="6">
        <row r="3">
          <cell r="B3" t="str">
            <v>Jméno</v>
          </cell>
          <cell r="C3" t="str">
            <v>Oddíl - klub</v>
          </cell>
          <cell r="D3" t="str">
            <v>dat.nar</v>
          </cell>
          <cell r="E3" t="str">
            <v>Ž</v>
          </cell>
        </row>
        <row r="4">
          <cell r="A4">
            <v>0</v>
          </cell>
          <cell r="B4" t="str">
            <v>bye</v>
          </cell>
          <cell r="C4" t="str">
            <v xml:space="preserve">bye </v>
          </cell>
        </row>
        <row r="5">
          <cell r="A5">
            <v>1</v>
          </cell>
          <cell r="B5" t="str">
            <v>Slezáková Stanislava</v>
          </cell>
          <cell r="C5" t="str">
            <v>KST Zlín</v>
          </cell>
          <cell r="D5">
            <v>1999</v>
          </cell>
          <cell r="E5">
            <v>1</v>
          </cell>
        </row>
        <row r="6">
          <cell r="A6">
            <v>2</v>
          </cell>
          <cell r="B6" t="str">
            <v>Kozáková Tereza</v>
          </cell>
          <cell r="C6" t="str">
            <v>TTC Lhoty u Potštejna</v>
          </cell>
          <cell r="D6">
            <v>1999</v>
          </cell>
          <cell r="E6">
            <v>2</v>
          </cell>
        </row>
        <row r="7">
          <cell r="A7">
            <v>3</v>
          </cell>
          <cell r="B7" t="str">
            <v>Beranová Sára</v>
          </cell>
          <cell r="C7" t="str">
            <v>SKST Vlašim</v>
          </cell>
          <cell r="D7">
            <v>1999</v>
          </cell>
          <cell r="E7">
            <v>3</v>
          </cell>
        </row>
        <row r="8">
          <cell r="A8">
            <v>4</v>
          </cell>
          <cell r="B8" t="str">
            <v>Čechová Kateřina</v>
          </cell>
          <cell r="C8" t="str">
            <v>SK Frýdlant n.O.</v>
          </cell>
          <cell r="D8">
            <v>1999</v>
          </cell>
          <cell r="E8">
            <v>4</v>
          </cell>
        </row>
        <row r="9">
          <cell r="A9">
            <v>5</v>
          </cell>
          <cell r="B9" t="str">
            <v>Petrovová Nikita</v>
          </cell>
          <cell r="C9" t="str">
            <v>SK Frýdlant n.O.</v>
          </cell>
          <cell r="D9">
            <v>1999</v>
          </cell>
          <cell r="E9">
            <v>5</v>
          </cell>
        </row>
        <row r="10">
          <cell r="A10">
            <v>6</v>
          </cell>
          <cell r="B10" t="str">
            <v>Kotásková Petra</v>
          </cell>
          <cell r="C10" t="str">
            <v>SKST Dubňany</v>
          </cell>
          <cell r="D10">
            <v>2000</v>
          </cell>
          <cell r="E10">
            <v>6</v>
          </cell>
        </row>
        <row r="11">
          <cell r="A11">
            <v>7</v>
          </cell>
          <cell r="B11" t="str">
            <v>Viktorínová Michaela</v>
          </cell>
          <cell r="C11" t="str">
            <v>KST Zlín</v>
          </cell>
          <cell r="D11">
            <v>2000</v>
          </cell>
          <cell r="E11">
            <v>7</v>
          </cell>
        </row>
        <row r="12">
          <cell r="A12">
            <v>8</v>
          </cell>
          <cell r="B12" t="str">
            <v>Zelingerová Kamila</v>
          </cell>
          <cell r="C12" t="str">
            <v>SKST Vlašim</v>
          </cell>
          <cell r="D12">
            <v>1999</v>
          </cell>
          <cell r="E12">
            <v>8</v>
          </cell>
        </row>
        <row r="13">
          <cell r="A13">
            <v>9</v>
          </cell>
          <cell r="B13" t="str">
            <v>Ilčíková Anežka</v>
          </cell>
          <cell r="C13" t="str">
            <v>SKST Hodonín</v>
          </cell>
          <cell r="D13">
            <v>2000</v>
          </cell>
          <cell r="E13">
            <v>9</v>
          </cell>
        </row>
        <row r="14">
          <cell r="A14">
            <v>10</v>
          </cell>
          <cell r="B14" t="str">
            <v>Pleskotová Kateřina</v>
          </cell>
          <cell r="C14" t="str">
            <v>SK Dobré</v>
          </cell>
          <cell r="D14">
            <v>1999</v>
          </cell>
          <cell r="E14">
            <v>10</v>
          </cell>
        </row>
        <row r="15">
          <cell r="A15">
            <v>11</v>
          </cell>
          <cell r="B15" t="str">
            <v>Ševčíková Klára</v>
          </cell>
          <cell r="C15" t="str">
            <v>SKST Dubňany</v>
          </cell>
          <cell r="D15">
            <v>2000</v>
          </cell>
          <cell r="E15">
            <v>11</v>
          </cell>
        </row>
        <row r="16">
          <cell r="A16">
            <v>12</v>
          </cell>
          <cell r="B16" t="str">
            <v>Matějovská Anna</v>
          </cell>
          <cell r="C16" t="str">
            <v>SKST Vlašim</v>
          </cell>
          <cell r="D16">
            <v>2000</v>
          </cell>
          <cell r="E16">
            <v>12</v>
          </cell>
        </row>
        <row r="17">
          <cell r="A17">
            <v>13</v>
          </cell>
          <cell r="B17" t="str">
            <v>Bútorová Tereza</v>
          </cell>
          <cell r="C17" t="str">
            <v>SK DDM Kotlářka Praha</v>
          </cell>
          <cell r="D17">
            <v>1999</v>
          </cell>
          <cell r="E17">
            <v>13</v>
          </cell>
        </row>
        <row r="18">
          <cell r="A18">
            <v>14</v>
          </cell>
          <cell r="B18" t="str">
            <v>Tučková Adéla</v>
          </cell>
          <cell r="C18" t="str">
            <v>Sokol Stěžery</v>
          </cell>
          <cell r="D18">
            <v>1999</v>
          </cell>
          <cell r="E18">
            <v>14</v>
          </cell>
        </row>
        <row r="19">
          <cell r="A19">
            <v>15</v>
          </cell>
          <cell r="B19" t="str">
            <v>Daňová Barbora</v>
          </cell>
          <cell r="C19" t="str">
            <v>SK Frýdlant n.O.</v>
          </cell>
          <cell r="D19">
            <v>1999</v>
          </cell>
          <cell r="E19">
            <v>15</v>
          </cell>
        </row>
        <row r="20">
          <cell r="A20">
            <v>16</v>
          </cell>
          <cell r="B20" t="str">
            <v>Javoříková Veronika</v>
          </cell>
          <cell r="C20" t="str">
            <v xml:space="preserve">OST Velešín </v>
          </cell>
          <cell r="D20">
            <v>1999</v>
          </cell>
          <cell r="E20">
            <v>16</v>
          </cell>
        </row>
        <row r="21">
          <cell r="A21">
            <v>17</v>
          </cell>
          <cell r="B21" t="str">
            <v>Synková Markéta</v>
          </cell>
          <cell r="C21" t="str">
            <v>Sokol Děhylov</v>
          </cell>
          <cell r="D21">
            <v>2001</v>
          </cell>
          <cell r="E21">
            <v>17</v>
          </cell>
        </row>
        <row r="22">
          <cell r="A22">
            <v>18</v>
          </cell>
          <cell r="B22" t="str">
            <v>Blašková Zdena</v>
          </cell>
          <cell r="C22" t="str">
            <v>Libín Prachatice</v>
          </cell>
          <cell r="D22">
            <v>2001</v>
          </cell>
          <cell r="E22">
            <v>18</v>
          </cell>
        </row>
        <row r="23">
          <cell r="A23">
            <v>19</v>
          </cell>
          <cell r="B23" t="str">
            <v>Sedláčková Tereza</v>
          </cell>
          <cell r="C23" t="str">
            <v xml:space="preserve">TJ Tesla Pardubice </v>
          </cell>
          <cell r="D23">
            <v>1999</v>
          </cell>
          <cell r="E23">
            <v>19</v>
          </cell>
        </row>
        <row r="24">
          <cell r="A24">
            <v>20</v>
          </cell>
          <cell r="B24" t="str">
            <v>Bošinová Aneta</v>
          </cell>
          <cell r="C24" t="str">
            <v>SKST Vlašim</v>
          </cell>
          <cell r="D24">
            <v>2001</v>
          </cell>
          <cell r="E24">
            <v>20</v>
          </cell>
        </row>
        <row r="25">
          <cell r="A25">
            <v>21</v>
          </cell>
          <cell r="B25" t="str">
            <v>Prostějovská Lada</v>
          </cell>
          <cell r="C25" t="str">
            <v>SK DDM Kotlářka Praha</v>
          </cell>
          <cell r="D25">
            <v>1999</v>
          </cell>
          <cell r="E25">
            <v>21</v>
          </cell>
        </row>
        <row r="26">
          <cell r="A26">
            <v>22</v>
          </cell>
          <cell r="B26" t="str">
            <v>Pejřilová Kristýna</v>
          </cell>
          <cell r="C26" t="str">
            <v>SK DDM Kotlářka Praha</v>
          </cell>
          <cell r="D26">
            <v>1999</v>
          </cell>
          <cell r="E26">
            <v>22</v>
          </cell>
        </row>
        <row r="27">
          <cell r="A27">
            <v>23</v>
          </cell>
          <cell r="B27" t="str">
            <v>Ollerová Hana</v>
          </cell>
          <cell r="C27" t="str">
            <v>TJ Sokol Vsetín</v>
          </cell>
          <cell r="D27">
            <v>1999</v>
          </cell>
          <cell r="E27">
            <v>23</v>
          </cell>
        </row>
        <row r="28">
          <cell r="A28">
            <v>24</v>
          </cell>
          <cell r="B28" t="str">
            <v>Polívková Barbora</v>
          </cell>
          <cell r="C28" t="str">
            <v>SKST Vlašim</v>
          </cell>
          <cell r="D28">
            <v>2000</v>
          </cell>
          <cell r="E28">
            <v>24</v>
          </cell>
        </row>
        <row r="29">
          <cell r="A29">
            <v>25</v>
          </cell>
          <cell r="B29" t="str">
            <v>Štěpánová Gabriela</v>
          </cell>
          <cell r="C29" t="str">
            <v>Sokol Děhylov</v>
          </cell>
          <cell r="D29">
            <v>2001</v>
          </cell>
          <cell r="E29">
            <v>25</v>
          </cell>
        </row>
        <row r="30">
          <cell r="A30">
            <v>26</v>
          </cell>
          <cell r="B30" t="str">
            <v>Šprtová Karolína</v>
          </cell>
          <cell r="C30" t="str">
            <v>Slovan Hodonín</v>
          </cell>
          <cell r="D30">
            <v>1999</v>
          </cell>
          <cell r="E30">
            <v>26</v>
          </cell>
        </row>
        <row r="31">
          <cell r="A31">
            <v>27</v>
          </cell>
          <cell r="B31" t="str">
            <v>Pišťková Julie</v>
          </cell>
          <cell r="C31" t="str">
            <v>SKST Dubňany</v>
          </cell>
          <cell r="D31">
            <v>2000</v>
          </cell>
          <cell r="E31">
            <v>27</v>
          </cell>
        </row>
        <row r="32">
          <cell r="A32">
            <v>28</v>
          </cell>
          <cell r="B32" t="str">
            <v>Špačková Tereza</v>
          </cell>
          <cell r="C32" t="str">
            <v>TTC Litoměřice</v>
          </cell>
          <cell r="D32">
            <v>2001</v>
          </cell>
          <cell r="E32">
            <v>28</v>
          </cell>
        </row>
        <row r="33">
          <cell r="A33">
            <v>29</v>
          </cell>
          <cell r="B33" t="str">
            <v>Janoušová Petra</v>
          </cell>
          <cell r="C33" t="str">
            <v>Sokol Plzeň V</v>
          </cell>
          <cell r="D33">
            <v>1999</v>
          </cell>
          <cell r="E33">
            <v>29</v>
          </cell>
        </row>
        <row r="34">
          <cell r="A34">
            <v>30</v>
          </cell>
          <cell r="B34" t="str">
            <v>Hrubošová Monika</v>
          </cell>
          <cell r="C34" t="str">
            <v>SKST Dubňany</v>
          </cell>
          <cell r="D34">
            <v>2000</v>
          </cell>
          <cell r="E34">
            <v>30</v>
          </cell>
        </row>
        <row r="35">
          <cell r="A35">
            <v>31</v>
          </cell>
          <cell r="B35" t="str">
            <v>Gajdošová Lucie</v>
          </cell>
          <cell r="C35" t="str">
            <v>TJ Sokol Vsetín</v>
          </cell>
          <cell r="D35">
            <v>2000</v>
          </cell>
          <cell r="E35">
            <v>31</v>
          </cell>
        </row>
        <row r="36">
          <cell r="A36">
            <v>32</v>
          </cell>
          <cell r="B36" t="str">
            <v>Hotárková Linda</v>
          </cell>
          <cell r="C36" t="str">
            <v>TJ Jiskra Jaroměř</v>
          </cell>
          <cell r="D36">
            <v>1999</v>
          </cell>
          <cell r="E36">
            <v>34</v>
          </cell>
        </row>
        <row r="37">
          <cell r="A37">
            <v>33</v>
          </cell>
          <cell r="B37" t="str">
            <v>Vlková Lenka</v>
          </cell>
          <cell r="C37" t="str">
            <v>TJ Jiskra Jaroměř</v>
          </cell>
          <cell r="D37">
            <v>1999</v>
          </cell>
          <cell r="E37">
            <v>34</v>
          </cell>
        </row>
        <row r="38">
          <cell r="A38">
            <v>34</v>
          </cell>
          <cell r="B38" t="str">
            <v>Růžičková Kristýna</v>
          </cell>
          <cell r="C38" t="str">
            <v>Spartak Kaplice</v>
          </cell>
          <cell r="D38">
            <v>1999</v>
          </cell>
          <cell r="E38">
            <v>34</v>
          </cell>
        </row>
        <row r="39">
          <cell r="A39">
            <v>35</v>
          </cell>
          <cell r="B39" t="str">
            <v>Růžičková Lucie</v>
          </cell>
          <cell r="C39" t="str">
            <v>Spartak Kaplice</v>
          </cell>
          <cell r="D39">
            <v>2000</v>
          </cell>
          <cell r="E39">
            <v>34</v>
          </cell>
        </row>
        <row r="40">
          <cell r="A40">
            <v>36</v>
          </cell>
          <cell r="B40" t="str">
            <v>Janoušová Pavla</v>
          </cell>
          <cell r="C40" t="str">
            <v>Sokol Plzeň V</v>
          </cell>
          <cell r="D40">
            <v>1999</v>
          </cell>
          <cell r="E40">
            <v>34</v>
          </cell>
        </row>
        <row r="41">
          <cell r="A41">
            <v>37</v>
          </cell>
          <cell r="B41" t="str">
            <v>Allertová Sára</v>
          </cell>
          <cell r="C41" t="str">
            <v>SK Baník Most</v>
          </cell>
          <cell r="D41">
            <v>1999</v>
          </cell>
          <cell r="E41">
            <v>37</v>
          </cell>
        </row>
        <row r="42">
          <cell r="A42">
            <v>38</v>
          </cell>
          <cell r="B42" t="str">
            <v>Lajdová Karolína</v>
          </cell>
          <cell r="C42" t="str">
            <v>SKST Vlašim</v>
          </cell>
          <cell r="D42">
            <v>2001</v>
          </cell>
          <cell r="E42">
            <v>38.5</v>
          </cell>
        </row>
        <row r="43">
          <cell r="A43">
            <v>39</v>
          </cell>
          <cell r="B43" t="str">
            <v>Dospělová Michaela</v>
          </cell>
          <cell r="C43" t="str">
            <v>Sokol Stěžery</v>
          </cell>
          <cell r="D43">
            <v>1999</v>
          </cell>
          <cell r="E43">
            <v>38.5</v>
          </cell>
        </row>
        <row r="44">
          <cell r="A44">
            <v>40</v>
          </cell>
          <cell r="B44" t="str">
            <v>Chuchlová Jana</v>
          </cell>
          <cell r="C44" t="str">
            <v>TTC Litoměřice</v>
          </cell>
          <cell r="D44">
            <v>1999</v>
          </cell>
          <cell r="E44">
            <v>41</v>
          </cell>
        </row>
        <row r="45">
          <cell r="A45">
            <v>41</v>
          </cell>
          <cell r="B45" t="str">
            <v>Pytlíková Tereza</v>
          </cell>
          <cell r="C45" t="str">
            <v>SKST Vlašim</v>
          </cell>
          <cell r="D45">
            <v>2001</v>
          </cell>
          <cell r="E45">
            <v>41</v>
          </cell>
        </row>
        <row r="46">
          <cell r="A46">
            <v>42</v>
          </cell>
          <cell r="B46" t="str">
            <v>Kasnerová Karolína</v>
          </cell>
          <cell r="C46" t="str">
            <v>TTC Slaný</v>
          </cell>
          <cell r="D46">
            <v>1999</v>
          </cell>
          <cell r="E46">
            <v>41</v>
          </cell>
        </row>
        <row r="47">
          <cell r="A47">
            <v>43</v>
          </cell>
          <cell r="B47" t="str">
            <v>Vašíčková Martina</v>
          </cell>
          <cell r="C47" t="str">
            <v>MSK Břeclav</v>
          </cell>
          <cell r="D47">
            <v>2001</v>
          </cell>
          <cell r="E47">
            <v>500</v>
          </cell>
        </row>
        <row r="48">
          <cell r="A48">
            <v>44</v>
          </cell>
          <cell r="B48" t="str">
            <v>Sazimová Terezie</v>
          </cell>
          <cell r="C48" t="str">
            <v>SK Dobré</v>
          </cell>
          <cell r="D48">
            <v>2000</v>
          </cell>
          <cell r="E48">
            <v>500</v>
          </cell>
        </row>
        <row r="49">
          <cell r="A49">
            <v>45</v>
          </cell>
          <cell r="B49" t="str">
            <v>Jánská Veronika</v>
          </cell>
          <cell r="C49" t="str">
            <v>Jiskra Aš</v>
          </cell>
          <cell r="D49">
            <v>2000</v>
          </cell>
          <cell r="E49">
            <v>500</v>
          </cell>
        </row>
        <row r="50">
          <cell r="A50">
            <v>46</v>
          </cell>
          <cell r="B50" t="str">
            <v>Vodáková Táňa</v>
          </cell>
          <cell r="C50" t="str">
            <v>DDM Soběslav</v>
          </cell>
          <cell r="D50">
            <v>2000</v>
          </cell>
          <cell r="E50">
            <v>500</v>
          </cell>
        </row>
        <row r="51">
          <cell r="A51">
            <v>47</v>
          </cell>
          <cell r="B51" t="str">
            <v>Paletová Barbora</v>
          </cell>
          <cell r="C51" t="str">
            <v>Sokol Děhylov</v>
          </cell>
          <cell r="D51">
            <v>2001</v>
          </cell>
          <cell r="E51">
            <v>500</v>
          </cell>
        </row>
        <row r="52">
          <cell r="A52">
            <v>48</v>
          </cell>
          <cell r="B52" t="str">
            <v>Buchlovská Kristýna</v>
          </cell>
          <cell r="C52" t="str">
            <v>Libín Prachatice</v>
          </cell>
          <cell r="D52">
            <v>2001</v>
          </cell>
          <cell r="E52">
            <v>500</v>
          </cell>
        </row>
        <row r="53">
          <cell r="A53">
            <v>49</v>
          </cell>
          <cell r="B53" t="str">
            <v>Fillová Kateřina</v>
          </cell>
          <cell r="C53" t="str">
            <v>Sokol Stěžery</v>
          </cell>
          <cell r="D53">
            <v>1999</v>
          </cell>
          <cell r="E53">
            <v>500</v>
          </cell>
        </row>
        <row r="54">
          <cell r="A54">
            <v>50</v>
          </cell>
          <cell r="B54" t="str">
            <v>Hodboďová Zuzana</v>
          </cell>
          <cell r="C54" t="str">
            <v>SKST Děčín</v>
          </cell>
          <cell r="D54">
            <v>1999</v>
          </cell>
          <cell r="E54">
            <v>500</v>
          </cell>
        </row>
        <row r="55">
          <cell r="A55">
            <v>51</v>
          </cell>
          <cell r="B55" t="str">
            <v xml:space="preserve">Vlachová Barbora </v>
          </cell>
          <cell r="C55" t="str">
            <v>SKST Děčín</v>
          </cell>
          <cell r="D55">
            <v>2001</v>
          </cell>
          <cell r="E55">
            <v>500</v>
          </cell>
        </row>
        <row r="56">
          <cell r="A56">
            <v>52</v>
          </cell>
          <cell r="B56" t="str">
            <v>Froliková  Lenka</v>
          </cell>
          <cell r="C56" t="str">
            <v>Pedagog Č. Budějovice</v>
          </cell>
          <cell r="D56">
            <v>2001</v>
          </cell>
          <cell r="E56">
            <v>500</v>
          </cell>
        </row>
        <row r="57">
          <cell r="A57">
            <v>53</v>
          </cell>
          <cell r="B57" t="str">
            <v>Hnátková  Barbora</v>
          </cell>
          <cell r="C57" t="str">
            <v>TJ Sokol Vsetín</v>
          </cell>
          <cell r="D57">
            <v>2000</v>
          </cell>
          <cell r="E57">
            <v>500</v>
          </cell>
        </row>
        <row r="58">
          <cell r="A58">
            <v>54</v>
          </cell>
          <cell r="B58" t="str">
            <v>Hlobilová Viktorie</v>
          </cell>
          <cell r="C58" t="str">
            <v>SKST Hodonín</v>
          </cell>
          <cell r="D58">
            <v>2001</v>
          </cell>
          <cell r="E58">
            <v>500</v>
          </cell>
        </row>
        <row r="59">
          <cell r="A59">
            <v>55</v>
          </cell>
          <cell r="B59" t="str">
            <v>Pazderová  Klára</v>
          </cell>
          <cell r="C59" t="str">
            <v>Sokol Č. Budějovice</v>
          </cell>
          <cell r="D59">
            <v>2001</v>
          </cell>
          <cell r="E59">
            <v>500</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row r="268">
          <cell r="A268">
            <v>264</v>
          </cell>
        </row>
        <row r="269">
          <cell r="A269">
            <v>265</v>
          </cell>
        </row>
        <row r="270">
          <cell r="A270">
            <v>266</v>
          </cell>
        </row>
        <row r="271">
          <cell r="A271">
            <v>267</v>
          </cell>
        </row>
        <row r="272">
          <cell r="A272">
            <v>268</v>
          </cell>
        </row>
        <row r="273">
          <cell r="A273">
            <v>269</v>
          </cell>
        </row>
        <row r="274">
          <cell r="A274">
            <v>270</v>
          </cell>
        </row>
        <row r="275">
          <cell r="A275">
            <v>271</v>
          </cell>
        </row>
        <row r="276">
          <cell r="A276">
            <v>272</v>
          </cell>
        </row>
        <row r="277">
          <cell r="A277">
            <v>273</v>
          </cell>
        </row>
        <row r="278">
          <cell r="A278">
            <v>274</v>
          </cell>
        </row>
        <row r="279">
          <cell r="A279">
            <v>275</v>
          </cell>
        </row>
        <row r="280">
          <cell r="A280">
            <v>276</v>
          </cell>
        </row>
        <row r="281">
          <cell r="A281">
            <v>277</v>
          </cell>
        </row>
        <row r="282">
          <cell r="A282">
            <v>278</v>
          </cell>
        </row>
        <row r="283">
          <cell r="A283">
            <v>279</v>
          </cell>
        </row>
        <row r="284">
          <cell r="A284">
            <v>280</v>
          </cell>
        </row>
        <row r="285">
          <cell r="A285">
            <v>281</v>
          </cell>
        </row>
        <row r="286">
          <cell r="A286">
            <v>282</v>
          </cell>
        </row>
        <row r="287">
          <cell r="A287">
            <v>283</v>
          </cell>
        </row>
        <row r="288">
          <cell r="A288">
            <v>284</v>
          </cell>
        </row>
        <row r="289">
          <cell r="A289">
            <v>285</v>
          </cell>
        </row>
        <row r="290">
          <cell r="A290">
            <v>286</v>
          </cell>
        </row>
        <row r="291">
          <cell r="A291">
            <v>287</v>
          </cell>
        </row>
        <row r="292">
          <cell r="A292">
            <v>288</v>
          </cell>
        </row>
        <row r="293">
          <cell r="A293">
            <v>289</v>
          </cell>
        </row>
        <row r="294">
          <cell r="A294">
            <v>290</v>
          </cell>
        </row>
        <row r="295">
          <cell r="A295">
            <v>291</v>
          </cell>
        </row>
        <row r="296">
          <cell r="A296">
            <v>292</v>
          </cell>
        </row>
        <row r="297">
          <cell r="A297">
            <v>293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26">
          <cell r="Q126" t="str">
            <v/>
          </cell>
        </row>
        <row r="127">
          <cell r="Q127" t="str">
            <v/>
          </cell>
        </row>
        <row r="128">
          <cell r="Q128" t="str">
            <v/>
          </cell>
        </row>
        <row r="129">
          <cell r="Q129" t="str">
            <v/>
          </cell>
        </row>
        <row r="131">
          <cell r="Q131" t="str">
            <v/>
          </cell>
          <cell r="S131" t="str">
            <v/>
          </cell>
        </row>
        <row r="132">
          <cell r="Q132" t="str">
            <v/>
          </cell>
          <cell r="S132" t="str">
            <v/>
          </cell>
        </row>
        <row r="134">
          <cell r="Q134" t="str">
            <v/>
          </cell>
          <cell r="S134" t="str">
            <v/>
          </cell>
        </row>
      </sheetData>
      <sheetData sheetId="28"/>
      <sheetData sheetId="29"/>
      <sheetData sheetId="30">
        <row r="2">
          <cell r="B2">
            <v>17</v>
          </cell>
        </row>
      </sheetData>
      <sheetData sheetId="31">
        <row r="3">
          <cell r="B3" t="str">
            <v>sč1</v>
          </cell>
          <cell r="C3" t="str">
            <v>sč2</v>
          </cell>
        </row>
        <row r="5">
          <cell r="B5">
            <v>38</v>
          </cell>
          <cell r="C5">
            <v>41</v>
          </cell>
        </row>
        <row r="6">
          <cell r="B6">
            <v>3</v>
          </cell>
          <cell r="C6">
            <v>8</v>
          </cell>
        </row>
        <row r="7">
          <cell r="B7">
            <v>12</v>
          </cell>
          <cell r="C7">
            <v>24</v>
          </cell>
        </row>
        <row r="8">
          <cell r="B8">
            <v>5</v>
          </cell>
          <cell r="C8">
            <v>15</v>
          </cell>
        </row>
        <row r="9">
          <cell r="B9">
            <v>16</v>
          </cell>
          <cell r="C9">
            <v>34</v>
          </cell>
        </row>
        <row r="10">
          <cell r="B10">
            <v>13</v>
          </cell>
          <cell r="C10">
            <v>21</v>
          </cell>
        </row>
        <row r="11">
          <cell r="B11">
            <v>4</v>
          </cell>
          <cell r="C11">
            <v>7</v>
          </cell>
        </row>
        <row r="12">
          <cell r="B12">
            <v>1</v>
          </cell>
          <cell r="C12">
            <v>2</v>
          </cell>
        </row>
        <row r="13">
          <cell r="B13">
            <v>10</v>
          </cell>
          <cell r="C13">
            <v>44</v>
          </cell>
        </row>
        <row r="14">
          <cell r="B14">
            <v>20</v>
          </cell>
          <cell r="C14">
            <v>22</v>
          </cell>
        </row>
        <row r="15">
          <cell r="B15">
            <v>18</v>
          </cell>
          <cell r="C15">
            <v>28</v>
          </cell>
        </row>
        <row r="16">
          <cell r="B16">
            <v>9</v>
          </cell>
          <cell r="C16">
            <v>54</v>
          </cell>
        </row>
        <row r="17">
          <cell r="B17">
            <v>52</v>
          </cell>
          <cell r="C17">
            <v>55</v>
          </cell>
        </row>
        <row r="18">
          <cell r="B18">
            <v>17</v>
          </cell>
          <cell r="C18">
            <v>25</v>
          </cell>
        </row>
        <row r="19">
          <cell r="B19">
            <v>11</v>
          </cell>
          <cell r="C19">
            <v>37</v>
          </cell>
        </row>
        <row r="20">
          <cell r="B20">
            <v>23</v>
          </cell>
          <cell r="C20">
            <v>53</v>
          </cell>
        </row>
        <row r="21">
          <cell r="B21">
            <v>19</v>
          </cell>
          <cell r="C21">
            <v>31</v>
          </cell>
        </row>
      </sheetData>
      <sheetData sheetId="32"/>
      <sheetData sheetId="33">
        <row r="65">
          <cell r="C65" t="str">
            <v/>
          </cell>
          <cell r="I65" t="str">
            <v/>
          </cell>
          <cell r="L65" t="str">
            <v/>
          </cell>
          <cell r="V65" t="str">
            <v/>
          </cell>
          <cell r="W65" t="str">
            <v/>
          </cell>
          <cell r="Y65" t="str">
            <v/>
          </cell>
          <cell r="AA65" t="str">
            <v/>
          </cell>
        </row>
        <row r="98">
          <cell r="V98" t="str">
            <v/>
          </cell>
          <cell r="AA98" t="str">
            <v/>
          </cell>
        </row>
        <row r="126">
          <cell r="W126" t="str">
            <v/>
          </cell>
          <cell r="Y126" t="str">
            <v/>
          </cell>
        </row>
        <row r="127">
          <cell r="W127" t="str">
            <v/>
          </cell>
          <cell r="Y127" t="str">
            <v/>
          </cell>
        </row>
        <row r="128">
          <cell r="W128" t="str">
            <v/>
          </cell>
          <cell r="Y128" t="str">
            <v/>
          </cell>
        </row>
        <row r="129">
          <cell r="W129" t="str">
            <v/>
          </cell>
          <cell r="Y129" t="str">
            <v/>
          </cell>
        </row>
        <row r="131">
          <cell r="V131" t="str">
            <v/>
          </cell>
          <cell r="W131" t="str">
            <v/>
          </cell>
          <cell r="Y131" t="str">
            <v/>
          </cell>
          <cell r="AA131" t="str">
            <v/>
          </cell>
        </row>
        <row r="132">
          <cell r="V132" t="str">
            <v/>
          </cell>
          <cell r="W132" t="str">
            <v/>
          </cell>
          <cell r="Y132" t="str">
            <v/>
          </cell>
          <cell r="AA132" t="str">
            <v/>
          </cell>
        </row>
        <row r="134">
          <cell r="V134" t="str">
            <v/>
          </cell>
          <cell r="W134" t="str">
            <v/>
          </cell>
          <cell r="Y134" t="str">
            <v/>
          </cell>
          <cell r="AA134" t="str">
            <v/>
          </cell>
        </row>
      </sheetData>
      <sheetData sheetId="34"/>
      <sheetData sheetId="35"/>
      <sheetData sheetId="36"/>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3">
    <tabColor indexed="15"/>
  </sheetPr>
  <dimension ref="A1:H100"/>
  <sheetViews>
    <sheetView showGridLines="0" tabSelected="1" view="pageBreakPreview" zoomScaleNormal="100" workbookViewId="0">
      <pane ySplit="4" topLeftCell="A5" activePane="bottomLeft" state="frozen"/>
      <selection activeCell="B5" sqref="B5"/>
      <selection pane="bottomLeft" activeCell="A20" sqref="A20:E20"/>
    </sheetView>
  </sheetViews>
  <sheetFormatPr defaultRowHeight="12.75"/>
  <cols>
    <col min="1" max="1" width="5.28515625" style="79" customWidth="1"/>
    <col min="2" max="2" width="23" style="62" customWidth="1"/>
    <col min="3" max="3" width="29.140625" style="62" customWidth="1"/>
    <col min="4" max="4" width="13.42578125" style="80" customWidth="1"/>
    <col min="5" max="5" width="6.85546875" style="74" customWidth="1"/>
    <col min="6" max="6" width="1" style="62" customWidth="1"/>
    <col min="7" max="7" width="5.5703125" style="62" customWidth="1"/>
    <col min="8" max="8" width="5.42578125" style="62" customWidth="1"/>
    <col min="9" max="16384" width="9.140625" style="62"/>
  </cols>
  <sheetData>
    <row r="1" spans="1:8" ht="31.5" customHeight="1">
      <c r="A1" s="197" t="s">
        <v>2</v>
      </c>
      <c r="B1" s="197"/>
      <c r="C1" s="197"/>
      <c r="D1" s="197"/>
      <c r="E1" s="197"/>
      <c r="F1" s="197"/>
      <c r="H1" s="63"/>
    </row>
    <row r="2" spans="1:8" ht="36.75" customHeight="1">
      <c r="A2" s="64"/>
      <c r="B2" s="198" t="s">
        <v>130</v>
      </c>
      <c r="C2" s="198"/>
      <c r="D2" s="198"/>
      <c r="E2" s="64"/>
      <c r="F2" s="64"/>
    </row>
    <row r="3" spans="1:8" ht="30.75" customHeight="1" thickBot="1">
      <c r="A3" s="65"/>
      <c r="B3" s="199" t="s">
        <v>179</v>
      </c>
      <c r="C3" s="199"/>
      <c r="D3" s="199"/>
      <c r="E3" s="65"/>
      <c r="F3" s="65"/>
    </row>
    <row r="4" spans="1:8" ht="17.25" customHeight="1" thickBot="1">
      <c r="A4" s="66" t="s">
        <v>131</v>
      </c>
      <c r="B4" s="67" t="s">
        <v>132</v>
      </c>
      <c r="C4" s="67" t="s">
        <v>133</v>
      </c>
      <c r="D4" s="68" t="s">
        <v>134</v>
      </c>
      <c r="E4" s="69" t="s">
        <v>135</v>
      </c>
      <c r="F4" s="70"/>
    </row>
    <row r="5" spans="1:8" ht="15">
      <c r="A5" s="71">
        <v>1</v>
      </c>
      <c r="B5" s="71" t="s">
        <v>180</v>
      </c>
      <c r="C5" s="71" t="s">
        <v>181</v>
      </c>
      <c r="D5" s="72">
        <v>1999</v>
      </c>
      <c r="E5" s="72">
        <v>1</v>
      </c>
      <c r="F5" s="73"/>
    </row>
    <row r="6" spans="1:8" s="75" customFormat="1" ht="15" customHeight="1">
      <c r="A6" s="71">
        <v>2</v>
      </c>
      <c r="B6" s="71" t="s">
        <v>182</v>
      </c>
      <c r="C6" s="71" t="s">
        <v>183</v>
      </c>
      <c r="D6" s="72">
        <v>1999</v>
      </c>
      <c r="E6" s="72">
        <v>2</v>
      </c>
      <c r="F6" s="62"/>
    </row>
    <row r="7" spans="1:8" ht="15.75" customHeight="1">
      <c r="A7" s="71">
        <v>3</v>
      </c>
      <c r="B7" s="71" t="s">
        <v>184</v>
      </c>
      <c r="C7" s="71" t="s">
        <v>185</v>
      </c>
      <c r="D7" s="72">
        <v>1999</v>
      </c>
      <c r="E7" s="72">
        <v>3</v>
      </c>
    </row>
    <row r="8" spans="1:8" ht="15">
      <c r="A8" s="71">
        <v>4</v>
      </c>
      <c r="B8" s="71" t="s">
        <v>186</v>
      </c>
      <c r="C8" s="71" t="s">
        <v>187</v>
      </c>
      <c r="D8" s="72">
        <v>1999</v>
      </c>
      <c r="E8" s="72">
        <v>4</v>
      </c>
      <c r="F8" s="73"/>
    </row>
    <row r="9" spans="1:8" ht="18" customHeight="1">
      <c r="A9" s="71">
        <v>5</v>
      </c>
      <c r="B9" s="71" t="s">
        <v>188</v>
      </c>
      <c r="C9" s="71" t="s">
        <v>187</v>
      </c>
      <c r="D9" s="72">
        <v>1999</v>
      </c>
      <c r="E9" s="72">
        <v>5</v>
      </c>
    </row>
    <row r="10" spans="1:8" ht="15">
      <c r="A10" s="71">
        <v>6</v>
      </c>
      <c r="B10" s="71" t="s">
        <v>189</v>
      </c>
      <c r="C10" s="71" t="s">
        <v>190</v>
      </c>
      <c r="D10" s="72">
        <v>1999</v>
      </c>
      <c r="E10" s="72">
        <v>6</v>
      </c>
    </row>
    <row r="11" spans="1:8" ht="15">
      <c r="A11" s="71">
        <v>7</v>
      </c>
      <c r="B11" s="71" t="s">
        <v>191</v>
      </c>
      <c r="C11" s="71" t="s">
        <v>190</v>
      </c>
      <c r="D11" s="72">
        <v>1999</v>
      </c>
      <c r="E11" s="72">
        <v>7</v>
      </c>
    </row>
    <row r="12" spans="1:8" ht="15">
      <c r="A12" s="71">
        <v>8</v>
      </c>
      <c r="B12" s="71" t="s">
        <v>192</v>
      </c>
      <c r="C12" s="71" t="s">
        <v>193</v>
      </c>
      <c r="D12" s="72">
        <v>1999</v>
      </c>
      <c r="E12" s="72">
        <v>8</v>
      </c>
    </row>
    <row r="13" spans="1:8" ht="15">
      <c r="A13" s="71">
        <v>9</v>
      </c>
      <c r="B13" s="71" t="s">
        <v>194</v>
      </c>
      <c r="C13" s="71" t="s">
        <v>195</v>
      </c>
      <c r="D13" s="72">
        <v>1999</v>
      </c>
      <c r="E13" s="72">
        <v>9</v>
      </c>
    </row>
    <row r="14" spans="1:8" ht="15">
      <c r="A14" s="71">
        <v>11</v>
      </c>
      <c r="B14" s="71" t="s">
        <v>196</v>
      </c>
      <c r="C14" s="71" t="s">
        <v>197</v>
      </c>
      <c r="D14" s="72">
        <v>1999</v>
      </c>
      <c r="E14" s="72">
        <v>11</v>
      </c>
    </row>
    <row r="15" spans="1:8" ht="15">
      <c r="A15" s="71">
        <v>12</v>
      </c>
      <c r="B15" s="71" t="s">
        <v>198</v>
      </c>
      <c r="C15" s="71" t="s">
        <v>199</v>
      </c>
      <c r="D15" s="72">
        <v>1999</v>
      </c>
      <c r="E15" s="72">
        <v>12</v>
      </c>
    </row>
    <row r="16" spans="1:8" ht="15">
      <c r="A16" s="71">
        <v>14</v>
      </c>
      <c r="B16" s="71" t="s">
        <v>200</v>
      </c>
      <c r="C16" s="71" t="s">
        <v>201</v>
      </c>
      <c r="D16" s="72">
        <v>1999</v>
      </c>
      <c r="E16" s="72">
        <v>14</v>
      </c>
      <c r="F16" s="73"/>
    </row>
    <row r="17" spans="1:5" ht="15">
      <c r="A17" s="71">
        <v>15</v>
      </c>
      <c r="B17" s="71" t="s">
        <v>202</v>
      </c>
      <c r="C17" s="71" t="s">
        <v>195</v>
      </c>
      <c r="D17" s="72">
        <v>1999</v>
      </c>
      <c r="E17" s="72">
        <v>15</v>
      </c>
    </row>
    <row r="18" spans="1:5" ht="15">
      <c r="A18" s="71">
        <v>16</v>
      </c>
      <c r="B18" s="71" t="s">
        <v>203</v>
      </c>
      <c r="C18" s="71" t="s">
        <v>204</v>
      </c>
      <c r="D18" s="72">
        <v>1999</v>
      </c>
      <c r="E18" s="72">
        <v>16</v>
      </c>
    </row>
    <row r="19" spans="1:5" ht="15">
      <c r="A19" s="71">
        <v>17</v>
      </c>
      <c r="B19" s="71" t="s">
        <v>205</v>
      </c>
      <c r="C19" s="71" t="s">
        <v>187</v>
      </c>
      <c r="D19" s="72">
        <v>2000</v>
      </c>
      <c r="E19" s="72">
        <v>17</v>
      </c>
    </row>
    <row r="20" spans="1:5" ht="15">
      <c r="A20" s="297">
        <v>18</v>
      </c>
      <c r="B20" s="297" t="s">
        <v>206</v>
      </c>
      <c r="C20" s="297" t="s">
        <v>207</v>
      </c>
      <c r="D20" s="298">
        <v>1999</v>
      </c>
      <c r="E20" s="298">
        <v>18</v>
      </c>
    </row>
    <row r="21" spans="1:5" ht="15">
      <c r="A21" s="71">
        <v>20</v>
      </c>
      <c r="B21" s="71" t="s">
        <v>208</v>
      </c>
      <c r="C21" s="71" t="s">
        <v>209</v>
      </c>
      <c r="D21" s="72">
        <v>1999</v>
      </c>
      <c r="E21" s="72">
        <v>20</v>
      </c>
    </row>
    <row r="22" spans="1:5" ht="15">
      <c r="A22" s="71">
        <v>21</v>
      </c>
      <c r="B22" s="71" t="s">
        <v>210</v>
      </c>
      <c r="C22" s="71" t="s">
        <v>195</v>
      </c>
      <c r="D22" s="72">
        <v>2000</v>
      </c>
      <c r="E22" s="72">
        <v>21</v>
      </c>
    </row>
    <row r="23" spans="1:5" ht="15">
      <c r="A23" s="71">
        <v>22</v>
      </c>
      <c r="B23" s="71" t="s">
        <v>211</v>
      </c>
      <c r="C23" s="71" t="s">
        <v>209</v>
      </c>
      <c r="D23" s="72">
        <v>1999</v>
      </c>
      <c r="E23" s="72">
        <v>22</v>
      </c>
    </row>
    <row r="24" spans="1:5" ht="15">
      <c r="A24" s="71">
        <v>23</v>
      </c>
      <c r="B24" s="71" t="s">
        <v>212</v>
      </c>
      <c r="C24" s="71" t="s">
        <v>185</v>
      </c>
      <c r="D24" s="72">
        <v>1999</v>
      </c>
      <c r="E24" s="72">
        <v>23</v>
      </c>
    </row>
    <row r="25" spans="1:5" ht="15">
      <c r="A25" s="71">
        <v>24</v>
      </c>
      <c r="B25" s="71" t="s">
        <v>6</v>
      </c>
      <c r="C25" s="71" t="s">
        <v>213</v>
      </c>
      <c r="D25" s="72">
        <v>2000</v>
      </c>
      <c r="E25" s="72">
        <v>24</v>
      </c>
    </row>
    <row r="26" spans="1:5" ht="15">
      <c r="A26" s="71">
        <v>26</v>
      </c>
      <c r="B26" s="71" t="s">
        <v>214</v>
      </c>
      <c r="C26" s="71" t="s">
        <v>187</v>
      </c>
      <c r="D26" s="72">
        <v>1999</v>
      </c>
      <c r="E26" s="72">
        <v>26</v>
      </c>
    </row>
    <row r="27" spans="1:5" ht="15">
      <c r="A27" s="71">
        <v>27</v>
      </c>
      <c r="B27" s="71" t="s">
        <v>215</v>
      </c>
      <c r="C27" s="71" t="s">
        <v>185</v>
      </c>
      <c r="D27" s="72">
        <v>2000</v>
      </c>
      <c r="E27" s="72">
        <v>27</v>
      </c>
    </row>
    <row r="28" spans="1:5" ht="15">
      <c r="A28" s="71">
        <v>28</v>
      </c>
      <c r="B28" s="71" t="s">
        <v>216</v>
      </c>
      <c r="C28" s="71" t="s">
        <v>185</v>
      </c>
      <c r="D28" s="72">
        <v>1999</v>
      </c>
      <c r="E28" s="72">
        <v>28</v>
      </c>
    </row>
    <row r="29" spans="1:5" ht="15">
      <c r="A29" s="71">
        <v>29</v>
      </c>
      <c r="B29" s="71" t="s">
        <v>217</v>
      </c>
      <c r="C29" s="71" t="s">
        <v>218</v>
      </c>
      <c r="D29" s="72">
        <v>1999</v>
      </c>
      <c r="E29" s="72">
        <v>29</v>
      </c>
    </row>
    <row r="30" spans="1:5" ht="15">
      <c r="A30" s="71">
        <v>30</v>
      </c>
      <c r="B30" s="71" t="s">
        <v>219</v>
      </c>
      <c r="C30" s="71" t="s">
        <v>183</v>
      </c>
      <c r="D30" s="72">
        <v>1999</v>
      </c>
      <c r="E30" s="72">
        <v>30</v>
      </c>
    </row>
    <row r="31" spans="1:5" ht="15">
      <c r="A31" s="71">
        <v>31</v>
      </c>
      <c r="B31" s="71" t="s">
        <v>220</v>
      </c>
      <c r="C31" s="71" t="s">
        <v>221</v>
      </c>
      <c r="D31" s="72">
        <v>2000</v>
      </c>
      <c r="E31" s="72">
        <v>31</v>
      </c>
    </row>
    <row r="32" spans="1:5" ht="15">
      <c r="A32" s="71">
        <v>32</v>
      </c>
      <c r="B32" s="71" t="s">
        <v>222</v>
      </c>
      <c r="C32" s="71" t="s">
        <v>185</v>
      </c>
      <c r="D32" s="72">
        <v>1999</v>
      </c>
      <c r="E32" s="72">
        <v>32</v>
      </c>
    </row>
    <row r="33" spans="1:6" ht="15">
      <c r="A33" s="71">
        <v>33</v>
      </c>
      <c r="B33" s="71" t="s">
        <v>77</v>
      </c>
      <c r="C33" s="71" t="s">
        <v>223</v>
      </c>
      <c r="D33" s="72">
        <v>1999</v>
      </c>
      <c r="E33" s="72">
        <v>33</v>
      </c>
    </row>
    <row r="34" spans="1:6" ht="15">
      <c r="A34" s="71">
        <v>35</v>
      </c>
      <c r="B34" s="71" t="s">
        <v>224</v>
      </c>
      <c r="C34" s="71" t="s">
        <v>225</v>
      </c>
      <c r="D34" s="72">
        <v>1999</v>
      </c>
      <c r="E34" s="72">
        <v>35</v>
      </c>
    </row>
    <row r="35" spans="1:6" ht="15">
      <c r="A35" s="71">
        <v>38</v>
      </c>
      <c r="B35" s="71" t="s">
        <v>226</v>
      </c>
      <c r="C35" s="71" t="s">
        <v>195</v>
      </c>
      <c r="D35" s="72">
        <v>2000</v>
      </c>
      <c r="E35" s="72">
        <v>38</v>
      </c>
      <c r="F35" s="73"/>
    </row>
    <row r="36" spans="1:6" ht="15">
      <c r="A36" s="71">
        <v>40</v>
      </c>
      <c r="B36" s="71" t="s">
        <v>93</v>
      </c>
      <c r="C36" s="71" t="s">
        <v>227</v>
      </c>
      <c r="D36" s="72">
        <v>2003</v>
      </c>
      <c r="E36" s="72">
        <v>40</v>
      </c>
      <c r="F36" s="73"/>
    </row>
    <row r="37" spans="1:6" ht="15">
      <c r="A37" s="71">
        <v>41</v>
      </c>
      <c r="B37" s="71" t="s">
        <v>228</v>
      </c>
      <c r="C37" s="71" t="s">
        <v>195</v>
      </c>
      <c r="D37" s="72">
        <v>1999</v>
      </c>
      <c r="E37" s="72">
        <v>41</v>
      </c>
      <c r="F37" s="73"/>
    </row>
    <row r="38" spans="1:6" ht="15">
      <c r="A38" s="71">
        <v>42</v>
      </c>
      <c r="B38" s="71" t="s">
        <v>115</v>
      </c>
      <c r="C38" s="71" t="s">
        <v>229</v>
      </c>
      <c r="D38" s="72">
        <v>2001</v>
      </c>
      <c r="E38" s="72">
        <v>42</v>
      </c>
      <c r="F38" s="76"/>
    </row>
    <row r="39" spans="1:6" ht="15">
      <c r="A39" s="71">
        <v>43</v>
      </c>
      <c r="B39" s="71" t="s">
        <v>69</v>
      </c>
      <c r="C39" s="71" t="s">
        <v>181</v>
      </c>
      <c r="D39" s="72">
        <v>2002</v>
      </c>
      <c r="E39" s="72">
        <v>43</v>
      </c>
    </row>
    <row r="40" spans="1:6" ht="15">
      <c r="A40" s="71">
        <v>45</v>
      </c>
      <c r="B40" s="71" t="s">
        <v>65</v>
      </c>
      <c r="C40" s="71" t="s">
        <v>227</v>
      </c>
      <c r="D40" s="72">
        <v>2001</v>
      </c>
      <c r="E40" s="72">
        <v>45</v>
      </c>
    </row>
    <row r="41" spans="1:6" ht="15">
      <c r="A41" s="71">
        <v>51</v>
      </c>
      <c r="B41" s="71" t="s">
        <v>230</v>
      </c>
      <c r="C41" s="71" t="s">
        <v>231</v>
      </c>
      <c r="D41" s="72">
        <v>2001</v>
      </c>
      <c r="E41" s="72">
        <v>51</v>
      </c>
    </row>
    <row r="42" spans="1:6" ht="15">
      <c r="A42" s="71">
        <v>52</v>
      </c>
      <c r="B42" s="71" t="s">
        <v>33</v>
      </c>
      <c r="C42" s="71" t="s">
        <v>232</v>
      </c>
      <c r="D42" s="72">
        <v>1999</v>
      </c>
      <c r="E42" s="72">
        <v>52</v>
      </c>
    </row>
    <row r="43" spans="1:6" ht="15">
      <c r="A43" s="71">
        <v>53</v>
      </c>
      <c r="B43" s="71" t="s">
        <v>97</v>
      </c>
      <c r="C43" s="71" t="s">
        <v>225</v>
      </c>
      <c r="D43" s="72">
        <v>1999</v>
      </c>
      <c r="E43" s="72">
        <v>53</v>
      </c>
    </row>
    <row r="44" spans="1:6" ht="15">
      <c r="A44" s="71">
        <v>56</v>
      </c>
      <c r="B44" s="71" t="s">
        <v>233</v>
      </c>
      <c r="C44" s="71" t="s">
        <v>234</v>
      </c>
      <c r="D44" s="72">
        <v>2000</v>
      </c>
      <c r="E44" s="72">
        <v>56.5</v>
      </c>
    </row>
    <row r="45" spans="1:6" ht="15">
      <c r="A45" s="71">
        <v>58</v>
      </c>
      <c r="B45" s="71" t="s">
        <v>38</v>
      </c>
      <c r="C45" s="71" t="s">
        <v>195</v>
      </c>
      <c r="D45" s="72">
        <v>1999</v>
      </c>
      <c r="E45" s="72">
        <v>58</v>
      </c>
      <c r="F45" s="73"/>
    </row>
    <row r="46" spans="1:6" ht="15">
      <c r="A46" s="71">
        <v>59</v>
      </c>
      <c r="B46" s="71" t="s">
        <v>101</v>
      </c>
      <c r="C46" s="71" t="s">
        <v>235</v>
      </c>
      <c r="D46" s="72">
        <v>2000</v>
      </c>
      <c r="E46" s="72">
        <v>59</v>
      </c>
    </row>
    <row r="47" spans="1:6" ht="15">
      <c r="A47" s="71">
        <v>60</v>
      </c>
      <c r="B47" s="71" t="s">
        <v>30</v>
      </c>
      <c r="C47" s="71" t="s">
        <v>209</v>
      </c>
      <c r="D47" s="72">
        <v>2002</v>
      </c>
      <c r="E47" s="72">
        <v>60</v>
      </c>
    </row>
    <row r="48" spans="1:6" ht="15">
      <c r="A48" s="71">
        <v>65</v>
      </c>
      <c r="B48" s="71" t="s">
        <v>62</v>
      </c>
      <c r="C48" s="71" t="s">
        <v>185</v>
      </c>
      <c r="D48" s="72">
        <v>2000</v>
      </c>
      <c r="E48" s="72">
        <v>65</v>
      </c>
    </row>
    <row r="49" spans="1:6" ht="15">
      <c r="A49" s="71">
        <v>67</v>
      </c>
      <c r="B49" s="71" t="s">
        <v>236</v>
      </c>
      <c r="C49" s="71" t="s">
        <v>183</v>
      </c>
      <c r="D49" s="72">
        <v>1999</v>
      </c>
      <c r="E49" s="72">
        <v>67</v>
      </c>
    </row>
    <row r="50" spans="1:6" ht="15">
      <c r="A50" s="71">
        <v>68</v>
      </c>
      <c r="B50" s="71" t="s">
        <v>237</v>
      </c>
      <c r="C50" s="71" t="s">
        <v>181</v>
      </c>
      <c r="D50" s="72">
        <v>2000</v>
      </c>
      <c r="E50" s="72">
        <v>68</v>
      </c>
    </row>
    <row r="51" spans="1:6" ht="15">
      <c r="A51" s="71">
        <v>69</v>
      </c>
      <c r="B51" s="71" t="s">
        <v>81</v>
      </c>
      <c r="C51" s="71" t="s">
        <v>238</v>
      </c>
      <c r="D51" s="72">
        <v>2000</v>
      </c>
      <c r="E51" s="72">
        <v>69</v>
      </c>
      <c r="F51" s="73"/>
    </row>
    <row r="52" spans="1:6" ht="15">
      <c r="A52" s="71">
        <v>70</v>
      </c>
      <c r="B52" s="71" t="s">
        <v>102</v>
      </c>
      <c r="C52" s="71" t="s">
        <v>185</v>
      </c>
      <c r="D52" s="72">
        <v>2001</v>
      </c>
      <c r="E52" s="72">
        <v>70.5</v>
      </c>
    </row>
    <row r="53" spans="1:6" ht="15">
      <c r="A53" s="71">
        <v>78</v>
      </c>
      <c r="B53" s="71" t="s">
        <v>46</v>
      </c>
      <c r="C53" s="71" t="s">
        <v>239</v>
      </c>
      <c r="D53" s="72">
        <v>2002</v>
      </c>
      <c r="E53" s="72">
        <v>78</v>
      </c>
    </row>
    <row r="54" spans="1:6" ht="15">
      <c r="A54" s="71">
        <v>79</v>
      </c>
      <c r="B54" s="71" t="s">
        <v>124</v>
      </c>
      <c r="C54" s="71" t="s">
        <v>240</v>
      </c>
      <c r="D54" s="72">
        <v>2001</v>
      </c>
      <c r="E54" s="72">
        <v>79.5</v>
      </c>
    </row>
    <row r="55" spans="1:6" ht="15">
      <c r="A55" s="71">
        <v>80</v>
      </c>
      <c r="B55" s="71" t="s">
        <v>41</v>
      </c>
      <c r="C55" s="71" t="s">
        <v>193</v>
      </c>
      <c r="D55" s="72">
        <v>2000</v>
      </c>
      <c r="E55" s="72">
        <v>79.5</v>
      </c>
    </row>
    <row r="56" spans="1:6" ht="15">
      <c r="A56" s="71">
        <v>81</v>
      </c>
      <c r="B56" s="71" t="s">
        <v>112</v>
      </c>
      <c r="C56" s="71" t="s">
        <v>241</v>
      </c>
      <c r="D56" s="72">
        <v>2000</v>
      </c>
      <c r="E56" s="72">
        <v>81.5</v>
      </c>
    </row>
    <row r="57" spans="1:6" ht="15">
      <c r="A57" s="71">
        <v>84</v>
      </c>
      <c r="B57" s="71" t="s">
        <v>120</v>
      </c>
      <c r="C57" s="71" t="s">
        <v>239</v>
      </c>
      <c r="D57" s="72">
        <v>2001</v>
      </c>
      <c r="E57" s="72">
        <v>87.5</v>
      </c>
    </row>
    <row r="58" spans="1:6" ht="15">
      <c r="A58" s="71">
        <v>85</v>
      </c>
      <c r="B58" s="71" t="s">
        <v>242</v>
      </c>
      <c r="C58" s="71" t="s">
        <v>185</v>
      </c>
      <c r="D58" s="72">
        <v>2002</v>
      </c>
      <c r="E58" s="72">
        <v>87.5</v>
      </c>
    </row>
    <row r="59" spans="1:6" ht="15">
      <c r="A59" s="71">
        <v>86</v>
      </c>
      <c r="B59" s="71" t="s">
        <v>16</v>
      </c>
      <c r="C59" s="71" t="s">
        <v>185</v>
      </c>
      <c r="D59" s="72">
        <v>2003</v>
      </c>
      <c r="E59" s="72">
        <v>87.5</v>
      </c>
    </row>
    <row r="60" spans="1:6" ht="15">
      <c r="A60" s="71">
        <v>87</v>
      </c>
      <c r="B60" s="71" t="s">
        <v>54</v>
      </c>
      <c r="C60" s="71" t="s">
        <v>209</v>
      </c>
      <c r="D60" s="72">
        <v>2001</v>
      </c>
      <c r="E60" s="72">
        <v>87.5</v>
      </c>
    </row>
    <row r="61" spans="1:6" ht="15">
      <c r="A61" s="71">
        <v>89</v>
      </c>
      <c r="B61" s="71" t="s">
        <v>25</v>
      </c>
      <c r="C61" s="71" t="s">
        <v>218</v>
      </c>
      <c r="D61" s="72">
        <v>2001</v>
      </c>
      <c r="E61" s="72">
        <v>87.5</v>
      </c>
    </row>
    <row r="62" spans="1:6" ht="15">
      <c r="A62" s="71">
        <v>94</v>
      </c>
      <c r="B62" s="71" t="s">
        <v>72</v>
      </c>
      <c r="C62" s="71" t="s">
        <v>232</v>
      </c>
      <c r="D62" s="72">
        <v>2000</v>
      </c>
      <c r="E62" s="72">
        <v>999</v>
      </c>
    </row>
    <row r="63" spans="1:6" ht="15">
      <c r="A63" s="71">
        <v>95</v>
      </c>
      <c r="B63" s="71" t="s">
        <v>243</v>
      </c>
      <c r="C63" s="71" t="s">
        <v>183</v>
      </c>
      <c r="D63" s="72">
        <v>2000</v>
      </c>
      <c r="E63" s="72">
        <v>999</v>
      </c>
    </row>
    <row r="64" spans="1:6" ht="15">
      <c r="A64" s="71">
        <v>98</v>
      </c>
      <c r="B64" s="71" t="s">
        <v>85</v>
      </c>
      <c r="C64" s="71" t="s">
        <v>240</v>
      </c>
      <c r="D64" s="72">
        <v>2000</v>
      </c>
      <c r="E64" s="72">
        <v>999</v>
      </c>
    </row>
    <row r="65" spans="1:6" ht="15">
      <c r="A65" s="71">
        <v>100</v>
      </c>
      <c r="B65" s="71" t="s">
        <v>118</v>
      </c>
      <c r="C65" s="71" t="s">
        <v>209</v>
      </c>
      <c r="D65" s="72">
        <v>2002</v>
      </c>
      <c r="E65" s="72">
        <v>999</v>
      </c>
    </row>
    <row r="66" spans="1:6" ht="15">
      <c r="A66" s="71">
        <v>101</v>
      </c>
      <c r="B66" s="71" t="s">
        <v>244</v>
      </c>
      <c r="C66" s="71" t="s">
        <v>209</v>
      </c>
      <c r="D66" s="72">
        <v>2001</v>
      </c>
      <c r="E66" s="72">
        <v>999</v>
      </c>
    </row>
    <row r="67" spans="1:6" ht="15">
      <c r="A67" s="71">
        <v>102</v>
      </c>
      <c r="B67" s="71" t="s">
        <v>109</v>
      </c>
      <c r="C67" s="71" t="s">
        <v>218</v>
      </c>
      <c r="D67" s="72">
        <v>2002</v>
      </c>
      <c r="E67" s="72">
        <v>999</v>
      </c>
    </row>
    <row r="68" spans="1:6" ht="15">
      <c r="A68" s="71">
        <v>104</v>
      </c>
      <c r="B68" s="71" t="s">
        <v>11</v>
      </c>
      <c r="C68" s="71" t="s">
        <v>235</v>
      </c>
      <c r="D68" s="72">
        <v>1999</v>
      </c>
      <c r="E68" s="72">
        <v>999</v>
      </c>
    </row>
    <row r="69" spans="1:6" ht="15">
      <c r="A69" s="71">
        <v>109</v>
      </c>
      <c r="B69" s="71" t="s">
        <v>245</v>
      </c>
      <c r="C69" s="71" t="s">
        <v>195</v>
      </c>
      <c r="D69" s="72">
        <v>2002</v>
      </c>
      <c r="E69" s="72">
        <v>999</v>
      </c>
    </row>
    <row r="70" spans="1:6" ht="15">
      <c r="A70" s="71">
        <v>113</v>
      </c>
      <c r="B70" s="71" t="s">
        <v>246</v>
      </c>
      <c r="C70" s="71" t="s">
        <v>187</v>
      </c>
      <c r="D70" s="72">
        <v>0</v>
      </c>
      <c r="E70" s="72">
        <v>999</v>
      </c>
    </row>
    <row r="71" spans="1:6" ht="15">
      <c r="A71" s="71">
        <v>114</v>
      </c>
      <c r="B71" s="71" t="s">
        <v>247</v>
      </c>
      <c r="C71" s="71" t="s">
        <v>187</v>
      </c>
      <c r="D71" s="72">
        <v>0</v>
      </c>
      <c r="E71" s="72">
        <v>999</v>
      </c>
    </row>
    <row r="72" spans="1:6" ht="15">
      <c r="A72" s="71">
        <v>115</v>
      </c>
      <c r="B72" s="71" t="s">
        <v>88</v>
      </c>
      <c r="C72" s="71" t="s">
        <v>187</v>
      </c>
      <c r="D72" s="72">
        <v>0</v>
      </c>
      <c r="E72" s="72">
        <v>999</v>
      </c>
    </row>
    <row r="73" spans="1:6" ht="15">
      <c r="A73" s="71">
        <v>116</v>
      </c>
      <c r="B73" s="71" t="s">
        <v>50</v>
      </c>
      <c r="C73" s="71" t="s">
        <v>248</v>
      </c>
      <c r="D73" s="72">
        <v>2000</v>
      </c>
      <c r="E73" s="72">
        <v>999</v>
      </c>
    </row>
    <row r="74" spans="1:6" ht="15">
      <c r="A74" s="71">
        <v>117</v>
      </c>
      <c r="B74" s="71" t="s">
        <v>17</v>
      </c>
      <c r="C74" s="71" t="s">
        <v>249</v>
      </c>
      <c r="D74" s="72">
        <v>2000</v>
      </c>
      <c r="E74" s="72">
        <v>999</v>
      </c>
    </row>
    <row r="75" spans="1:6" ht="15">
      <c r="A75" s="71">
        <v>118</v>
      </c>
      <c r="B75" s="71" t="s">
        <v>55</v>
      </c>
      <c r="C75" s="71" t="s">
        <v>250</v>
      </c>
      <c r="D75" s="72">
        <v>2000</v>
      </c>
      <c r="E75" s="72">
        <v>999</v>
      </c>
    </row>
    <row r="76" spans="1:6" ht="15">
      <c r="A76" s="71">
        <v>120</v>
      </c>
      <c r="B76" s="71" t="s">
        <v>251</v>
      </c>
      <c r="C76" s="71" t="s">
        <v>240</v>
      </c>
      <c r="D76" s="72">
        <v>2001</v>
      </c>
      <c r="E76" s="72">
        <v>999</v>
      </c>
    </row>
    <row r="77" spans="1:6" ht="15">
      <c r="A77" s="71">
        <v>121</v>
      </c>
      <c r="B77" s="71" t="s">
        <v>252</v>
      </c>
      <c r="C77" s="71" t="s">
        <v>181</v>
      </c>
      <c r="D77" s="72">
        <v>1999</v>
      </c>
      <c r="E77" s="72">
        <v>999</v>
      </c>
    </row>
    <row r="78" spans="1:6" ht="15">
      <c r="A78" s="71">
        <v>122</v>
      </c>
      <c r="B78" s="71" t="s">
        <v>253</v>
      </c>
      <c r="C78" s="71" t="s">
        <v>181</v>
      </c>
      <c r="D78" s="72">
        <v>2000</v>
      </c>
      <c r="E78" s="72">
        <v>999</v>
      </c>
      <c r="F78" s="73"/>
    </row>
    <row r="79" spans="1:6" ht="15">
      <c r="A79" s="71">
        <v>125</v>
      </c>
      <c r="B79" s="71" t="s">
        <v>254</v>
      </c>
      <c r="C79" s="71" t="s">
        <v>181</v>
      </c>
      <c r="D79" s="72">
        <v>2000</v>
      </c>
      <c r="E79" s="72">
        <v>999</v>
      </c>
    </row>
    <row r="80" spans="1:6" ht="15">
      <c r="A80" s="71">
        <v>126</v>
      </c>
      <c r="B80" s="71" t="s">
        <v>255</v>
      </c>
      <c r="C80" s="71" t="s">
        <v>195</v>
      </c>
      <c r="D80" s="72">
        <v>1999</v>
      </c>
      <c r="E80" s="72">
        <v>999</v>
      </c>
    </row>
    <row r="81" spans="1:6" ht="15">
      <c r="A81" s="71">
        <v>127</v>
      </c>
      <c r="B81" s="71" t="s">
        <v>256</v>
      </c>
      <c r="C81" s="71" t="s">
        <v>234</v>
      </c>
      <c r="D81" s="72">
        <v>2001</v>
      </c>
      <c r="E81" s="72">
        <v>999</v>
      </c>
    </row>
    <row r="82" spans="1:6" ht="15">
      <c r="A82" s="71">
        <v>128</v>
      </c>
      <c r="B82" s="71" t="s">
        <v>22</v>
      </c>
      <c r="C82" s="71" t="s">
        <v>257</v>
      </c>
      <c r="D82" s="72">
        <v>1999</v>
      </c>
      <c r="E82" s="72">
        <v>999</v>
      </c>
    </row>
    <row r="83" spans="1:6" ht="15">
      <c r="A83" s="77">
        <v>36</v>
      </c>
      <c r="B83" s="77" t="s">
        <v>258</v>
      </c>
      <c r="C83" s="77" t="s">
        <v>259</v>
      </c>
      <c r="D83" s="78">
        <v>2000</v>
      </c>
      <c r="E83" s="78" t="s">
        <v>7</v>
      </c>
      <c r="F83" s="73"/>
    </row>
    <row r="84" spans="1:6" ht="15">
      <c r="A84" s="77">
        <v>44</v>
      </c>
      <c r="B84" s="77" t="s">
        <v>260</v>
      </c>
      <c r="C84" s="77" t="s">
        <v>181</v>
      </c>
      <c r="D84" s="78">
        <v>2000</v>
      </c>
      <c r="E84" s="78" t="s">
        <v>7</v>
      </c>
    </row>
    <row r="85" spans="1:6" ht="15">
      <c r="A85" s="77">
        <v>123</v>
      </c>
      <c r="B85" s="77" t="s">
        <v>261</v>
      </c>
      <c r="C85" s="77" t="s">
        <v>181</v>
      </c>
      <c r="D85" s="78">
        <v>2000</v>
      </c>
      <c r="E85" s="78" t="s">
        <v>7</v>
      </c>
    </row>
    <row r="86" spans="1:6" ht="15">
      <c r="A86" s="77">
        <v>124</v>
      </c>
      <c r="B86" s="77" t="s">
        <v>262</v>
      </c>
      <c r="C86" s="77" t="s">
        <v>181</v>
      </c>
      <c r="D86" s="78">
        <v>2000</v>
      </c>
      <c r="E86" s="78" t="s">
        <v>7</v>
      </c>
    </row>
    <row r="87" spans="1:6" ht="15">
      <c r="A87" s="71" t="s">
        <v>7</v>
      </c>
      <c r="B87" s="71" t="s">
        <v>7</v>
      </c>
      <c r="C87" s="71" t="s">
        <v>7</v>
      </c>
      <c r="D87" s="72" t="s">
        <v>7</v>
      </c>
      <c r="E87" s="72" t="s">
        <v>7</v>
      </c>
    </row>
    <row r="88" spans="1:6" ht="15">
      <c r="A88" s="71" t="s">
        <v>7</v>
      </c>
      <c r="B88" s="71" t="s">
        <v>7</v>
      </c>
      <c r="C88" s="71" t="s">
        <v>7</v>
      </c>
      <c r="D88" s="72" t="s">
        <v>7</v>
      </c>
      <c r="E88" s="72" t="s">
        <v>7</v>
      </c>
    </row>
    <row r="89" spans="1:6" ht="15">
      <c r="A89" s="71" t="s">
        <v>7</v>
      </c>
      <c r="B89" s="71" t="s">
        <v>7</v>
      </c>
      <c r="C89" s="71" t="s">
        <v>7</v>
      </c>
      <c r="D89" s="72" t="s">
        <v>7</v>
      </c>
      <c r="E89" s="72" t="s">
        <v>7</v>
      </c>
    </row>
    <row r="90" spans="1:6" ht="15">
      <c r="A90" s="71" t="s">
        <v>7</v>
      </c>
      <c r="B90" s="71" t="s">
        <v>7</v>
      </c>
      <c r="C90" s="71" t="s">
        <v>7</v>
      </c>
      <c r="D90" s="72" t="s">
        <v>7</v>
      </c>
      <c r="E90" s="72" t="s">
        <v>7</v>
      </c>
    </row>
    <row r="91" spans="1:6" ht="15">
      <c r="A91" s="71" t="s">
        <v>7</v>
      </c>
      <c r="B91" s="71" t="s">
        <v>7</v>
      </c>
      <c r="C91" s="71" t="s">
        <v>7</v>
      </c>
      <c r="D91" s="72" t="s">
        <v>7</v>
      </c>
      <c r="E91" s="72" t="s">
        <v>7</v>
      </c>
    </row>
    <row r="92" spans="1:6" ht="15">
      <c r="A92" s="71" t="s">
        <v>7</v>
      </c>
      <c r="B92" s="71" t="s">
        <v>7</v>
      </c>
      <c r="C92" s="71" t="s">
        <v>7</v>
      </c>
      <c r="D92" s="72" t="s">
        <v>7</v>
      </c>
      <c r="E92" s="72" t="s">
        <v>7</v>
      </c>
      <c r="F92" s="73"/>
    </row>
    <row r="93" spans="1:6" ht="15">
      <c r="A93" s="71" t="s">
        <v>7</v>
      </c>
      <c r="B93" s="71" t="s">
        <v>7</v>
      </c>
      <c r="C93" s="71" t="s">
        <v>7</v>
      </c>
      <c r="D93" s="72" t="s">
        <v>7</v>
      </c>
      <c r="E93" s="72" t="s">
        <v>7</v>
      </c>
    </row>
    <row r="94" spans="1:6" ht="15">
      <c r="A94" s="71" t="s">
        <v>7</v>
      </c>
      <c r="B94" s="71" t="s">
        <v>7</v>
      </c>
      <c r="C94" s="71" t="s">
        <v>7</v>
      </c>
      <c r="D94" s="72" t="s">
        <v>7</v>
      </c>
      <c r="E94" s="72" t="s">
        <v>7</v>
      </c>
    </row>
    <row r="95" spans="1:6" ht="15">
      <c r="A95" s="71" t="s">
        <v>7</v>
      </c>
      <c r="B95" s="71" t="s">
        <v>7</v>
      </c>
      <c r="C95" s="71" t="s">
        <v>7</v>
      </c>
      <c r="D95" s="72" t="s">
        <v>7</v>
      </c>
      <c r="E95" s="72" t="s">
        <v>7</v>
      </c>
      <c r="F95" s="73"/>
    </row>
    <row r="96" spans="1:6" ht="15">
      <c r="A96" s="71" t="s">
        <v>7</v>
      </c>
      <c r="B96" s="71" t="s">
        <v>7</v>
      </c>
      <c r="C96" s="71" t="s">
        <v>7</v>
      </c>
      <c r="D96" s="72" t="s">
        <v>7</v>
      </c>
      <c r="E96" s="72" t="s">
        <v>7</v>
      </c>
      <c r="F96" s="73"/>
    </row>
    <row r="97" spans="1:5" ht="15">
      <c r="A97" s="71" t="s">
        <v>7</v>
      </c>
      <c r="B97" s="71" t="s">
        <v>7</v>
      </c>
      <c r="C97" s="71" t="s">
        <v>7</v>
      </c>
      <c r="D97" s="72" t="s">
        <v>7</v>
      </c>
      <c r="E97" s="72" t="s">
        <v>7</v>
      </c>
    </row>
    <row r="98" spans="1:5" ht="15">
      <c r="A98" s="71" t="s">
        <v>7</v>
      </c>
      <c r="B98" s="71" t="s">
        <v>7</v>
      </c>
      <c r="C98" s="71" t="s">
        <v>7</v>
      </c>
      <c r="D98" s="72" t="s">
        <v>7</v>
      </c>
      <c r="E98" s="72" t="s">
        <v>7</v>
      </c>
    </row>
    <row r="99" spans="1:5" ht="15">
      <c r="A99" s="71" t="s">
        <v>7</v>
      </c>
      <c r="B99" s="71" t="s">
        <v>7</v>
      </c>
      <c r="C99" s="71" t="s">
        <v>7</v>
      </c>
      <c r="D99" s="72" t="s">
        <v>7</v>
      </c>
      <c r="E99" s="72" t="s">
        <v>7</v>
      </c>
    </row>
    <row r="100" spans="1:5" ht="15">
      <c r="A100" s="71" t="s">
        <v>7</v>
      </c>
      <c r="B100" s="71" t="s">
        <v>7</v>
      </c>
      <c r="C100" s="71" t="s">
        <v>7</v>
      </c>
      <c r="D100" s="72" t="s">
        <v>7</v>
      </c>
      <c r="E100" s="72" t="s">
        <v>7</v>
      </c>
    </row>
  </sheetData>
  <sheetProtection password="CF48" sheet="1" scenarios="1" formatCells="0" formatColumns="0" formatRows="0" insertColumns="0" insertRows="0" deleteColumns="0" deleteRows="0" sort="0"/>
  <mergeCells count="3">
    <mergeCell ref="A1:F1"/>
    <mergeCell ref="B2:D2"/>
    <mergeCell ref="B3:D3"/>
  </mergeCells>
  <printOptions horizontalCentered="1"/>
  <pageMargins left="0.59055118110236227" right="0.59055118110236227" top="0.59055118110236227" bottom="0.59055118110236227" header="0" footer="0"/>
  <pageSetup paperSize="9" orientation="portrait" horizontalDpi="4294967293" verticalDpi="300" r:id="rId1"/>
  <headerFooter alignWithMargins="0">
    <oddHeader>&amp;C&amp;"Arial CE,Tučné"&amp;14Prezenční listina
mladší hoši</oddHeader>
  </headerFooter>
</worksheet>
</file>

<file path=xl/worksheets/sheet10.xml><?xml version="1.0" encoding="utf-8"?>
<worksheet xmlns="http://schemas.openxmlformats.org/spreadsheetml/2006/main" xmlns:r="http://schemas.openxmlformats.org/officeDocument/2006/relationships">
  <sheetPr>
    <tabColor indexed="35"/>
  </sheetPr>
  <dimension ref="A1:S35"/>
  <sheetViews>
    <sheetView showGridLines="0" view="pageBreakPreview" zoomScaleNormal="75" workbookViewId="0">
      <selection activeCell="J16" sqref="J16"/>
    </sheetView>
  </sheetViews>
  <sheetFormatPr defaultRowHeight="12.75"/>
  <cols>
    <col min="1" max="1" width="3.85546875" style="4" customWidth="1"/>
    <col min="2" max="2" width="4.140625" style="5" customWidth="1"/>
    <col min="3" max="3" width="35" style="1" customWidth="1"/>
    <col min="4" max="4" width="6.140625" style="6" customWidth="1"/>
    <col min="5" max="8" width="22.7109375" style="1" customWidth="1"/>
    <col min="9" max="9" width="12.7109375" style="1" customWidth="1"/>
    <col min="10" max="16384" width="9.140625" style="1"/>
  </cols>
  <sheetData>
    <row r="1" spans="1:19" ht="27.75" customHeight="1">
      <c r="A1" s="267" t="s">
        <v>2</v>
      </c>
      <c r="B1" s="267"/>
      <c r="C1" s="267"/>
      <c r="D1" s="267"/>
      <c r="E1" s="267"/>
      <c r="F1" s="267"/>
      <c r="G1" s="267"/>
      <c r="H1" s="267"/>
      <c r="I1" s="154"/>
    </row>
    <row r="2" spans="1:19" ht="18.75">
      <c r="A2" s="211" t="s">
        <v>786</v>
      </c>
      <c r="B2" s="211"/>
      <c r="C2" s="211"/>
      <c r="D2" s="211"/>
      <c r="E2" s="211"/>
      <c r="F2" s="211"/>
      <c r="G2" s="211"/>
      <c r="H2" s="211"/>
      <c r="I2" s="155"/>
      <c r="J2" s="86"/>
      <c r="K2" s="86"/>
      <c r="L2" s="86"/>
    </row>
    <row r="3" spans="1:19" ht="15.75">
      <c r="C3" s="6"/>
      <c r="D3" s="7"/>
      <c r="G3" s="156"/>
      <c r="H3" s="8" t="s">
        <v>723</v>
      </c>
      <c r="I3" s="8"/>
      <c r="J3" s="8"/>
      <c r="K3" s="8"/>
      <c r="L3" s="8"/>
      <c r="M3" s="8"/>
    </row>
    <row r="4" spans="1:19" ht="15" customHeight="1">
      <c r="A4" s="157" t="s">
        <v>166</v>
      </c>
      <c r="B4" s="158">
        <v>1</v>
      </c>
      <c r="C4" s="159" t="s">
        <v>785</v>
      </c>
      <c r="D4" s="160"/>
      <c r="E4" s="160"/>
      <c r="F4" s="160"/>
      <c r="G4" s="161"/>
      <c r="H4" s="148"/>
      <c r="I4" s="160"/>
    </row>
    <row r="5" spans="1:19" ht="15" customHeight="1">
      <c r="A5" s="157"/>
      <c r="B5" s="58"/>
      <c r="C5" s="160"/>
      <c r="D5" s="264"/>
      <c r="E5" s="162" t="s">
        <v>699</v>
      </c>
      <c r="F5" s="160"/>
      <c r="G5" s="148"/>
      <c r="H5" s="148"/>
      <c r="I5" s="160"/>
    </row>
    <row r="6" spans="1:19" ht="15" customHeight="1">
      <c r="A6" s="157" t="s">
        <v>147</v>
      </c>
      <c r="B6" s="158">
        <v>4</v>
      </c>
      <c r="C6" s="163" t="s">
        <v>784</v>
      </c>
      <c r="D6" s="265"/>
      <c r="E6" s="17" t="s">
        <v>783</v>
      </c>
      <c r="F6" s="160"/>
      <c r="G6" s="160"/>
      <c r="H6" s="160"/>
      <c r="I6" s="160"/>
      <c r="K6" s="164"/>
      <c r="L6" s="164"/>
      <c r="M6" s="164"/>
      <c r="N6" s="164"/>
      <c r="O6" s="164"/>
      <c r="P6" s="164"/>
      <c r="Q6" s="164"/>
      <c r="R6" s="164"/>
      <c r="S6" s="164"/>
    </row>
    <row r="7" spans="1:19" ht="15" customHeight="1">
      <c r="A7" s="157"/>
      <c r="B7" s="58"/>
      <c r="C7" s="160"/>
      <c r="D7" s="165"/>
      <c r="E7" s="266"/>
      <c r="F7" s="166" t="s">
        <v>699</v>
      </c>
      <c r="G7" s="160"/>
      <c r="H7" s="160"/>
      <c r="I7" s="160"/>
      <c r="K7" s="164"/>
      <c r="L7" s="164"/>
      <c r="M7" s="164"/>
      <c r="N7" s="164"/>
      <c r="O7" s="164"/>
      <c r="P7" s="164"/>
      <c r="Q7" s="164"/>
      <c r="R7" s="164"/>
      <c r="S7" s="164"/>
    </row>
    <row r="8" spans="1:19" ht="15" customHeight="1">
      <c r="A8" s="157" t="s">
        <v>169</v>
      </c>
      <c r="B8" s="158">
        <v>7</v>
      </c>
      <c r="C8" s="163" t="s">
        <v>782</v>
      </c>
      <c r="D8" s="165"/>
      <c r="E8" s="266"/>
      <c r="F8" s="17" t="s">
        <v>781</v>
      </c>
      <c r="G8" s="167"/>
      <c r="H8" s="160"/>
      <c r="I8" s="160"/>
      <c r="K8" s="164"/>
      <c r="L8" s="164"/>
      <c r="M8" s="164"/>
      <c r="N8" s="164"/>
      <c r="O8" s="164"/>
      <c r="P8" s="164"/>
      <c r="Q8" s="164"/>
      <c r="R8" s="164"/>
      <c r="S8" s="164"/>
    </row>
    <row r="9" spans="1:19" ht="15" customHeight="1">
      <c r="A9" s="157"/>
      <c r="B9" s="58"/>
      <c r="C9" s="160"/>
      <c r="D9" s="264"/>
      <c r="E9" s="162" t="s">
        <v>694</v>
      </c>
      <c r="F9" s="168"/>
      <c r="G9" s="167"/>
      <c r="H9" s="160"/>
      <c r="I9" s="160"/>
      <c r="K9" s="164"/>
      <c r="L9" s="164"/>
      <c r="M9" s="164"/>
      <c r="N9" s="164"/>
      <c r="O9" s="164"/>
      <c r="P9" s="164"/>
      <c r="Q9" s="164"/>
      <c r="R9" s="164"/>
      <c r="S9" s="164"/>
    </row>
    <row r="10" spans="1:19" ht="15" customHeight="1">
      <c r="A10" s="157" t="s">
        <v>150</v>
      </c>
      <c r="B10" s="158">
        <v>5</v>
      </c>
      <c r="C10" s="169" t="s">
        <v>780</v>
      </c>
      <c r="D10" s="265"/>
      <c r="E10" s="22" t="s">
        <v>779</v>
      </c>
      <c r="F10" s="157"/>
      <c r="G10" s="167"/>
      <c r="H10" s="160"/>
      <c r="I10" s="160"/>
      <c r="K10" s="164"/>
      <c r="L10" s="164"/>
      <c r="M10" s="164"/>
      <c r="N10" s="164"/>
      <c r="O10" s="164"/>
      <c r="P10" s="164"/>
      <c r="Q10" s="164"/>
      <c r="R10" s="164"/>
      <c r="S10" s="164"/>
    </row>
    <row r="11" spans="1:19" ht="15" customHeight="1">
      <c r="A11" s="157"/>
      <c r="B11" s="58"/>
      <c r="C11" s="160"/>
      <c r="D11" s="165"/>
      <c r="E11" s="170"/>
      <c r="F11" s="266"/>
      <c r="G11" s="171" t="s">
        <v>699</v>
      </c>
      <c r="H11" s="160"/>
      <c r="I11" s="160"/>
      <c r="K11" s="164"/>
      <c r="L11" s="164"/>
      <c r="M11" s="164"/>
      <c r="N11" s="164"/>
      <c r="O11" s="164"/>
      <c r="P11" s="164"/>
      <c r="Q11" s="164"/>
      <c r="R11" s="164"/>
      <c r="S11" s="164"/>
    </row>
    <row r="12" spans="1:19" ht="15" customHeight="1">
      <c r="A12" s="157" t="s">
        <v>160</v>
      </c>
      <c r="B12" s="158">
        <v>9</v>
      </c>
      <c r="C12" s="169" t="s">
        <v>778</v>
      </c>
      <c r="D12" s="165"/>
      <c r="E12" s="170"/>
      <c r="F12" s="266"/>
      <c r="G12" s="21" t="s">
        <v>777</v>
      </c>
      <c r="H12" s="54"/>
      <c r="I12" s="160"/>
      <c r="K12" s="164"/>
      <c r="L12" s="164"/>
      <c r="M12" s="164"/>
      <c r="N12" s="164"/>
      <c r="O12" s="164"/>
      <c r="P12" s="164"/>
      <c r="Q12" s="164"/>
      <c r="R12" s="164"/>
      <c r="S12" s="164"/>
    </row>
    <row r="13" spans="1:19" ht="15" customHeight="1">
      <c r="A13" s="157"/>
      <c r="B13" s="58"/>
      <c r="C13" s="160"/>
      <c r="D13" s="264"/>
      <c r="E13" s="162" t="s">
        <v>691</v>
      </c>
      <c r="F13" s="157"/>
      <c r="G13" s="171"/>
      <c r="H13" s="54"/>
      <c r="I13" s="160"/>
      <c r="K13" s="164"/>
      <c r="L13" s="164"/>
      <c r="M13" s="164"/>
      <c r="N13" s="164"/>
      <c r="O13" s="164"/>
      <c r="P13" s="164"/>
      <c r="Q13" s="164"/>
      <c r="R13" s="164"/>
      <c r="S13" s="164"/>
    </row>
    <row r="14" spans="1:19" ht="15" customHeight="1">
      <c r="A14" s="157" t="s">
        <v>146</v>
      </c>
      <c r="B14" s="158">
        <v>8</v>
      </c>
      <c r="C14" s="163" t="s">
        <v>776</v>
      </c>
      <c r="D14" s="265"/>
      <c r="E14" s="17" t="s">
        <v>775</v>
      </c>
      <c r="F14" s="168"/>
      <c r="G14" s="171"/>
      <c r="H14" s="54"/>
      <c r="I14" s="160"/>
      <c r="K14" s="164"/>
      <c r="L14" s="164"/>
      <c r="M14" s="164"/>
      <c r="N14" s="164"/>
      <c r="O14" s="164"/>
      <c r="P14" s="164"/>
      <c r="Q14" s="164"/>
      <c r="R14" s="164"/>
      <c r="S14" s="164"/>
    </row>
    <row r="15" spans="1:19" ht="15" customHeight="1">
      <c r="A15" s="157"/>
      <c r="B15" s="58"/>
      <c r="C15" s="160"/>
      <c r="D15" s="165"/>
      <c r="E15" s="266"/>
      <c r="F15" s="172" t="s">
        <v>691</v>
      </c>
      <c r="G15" s="171"/>
      <c r="H15" s="54"/>
      <c r="I15" s="160"/>
      <c r="K15" s="164"/>
      <c r="L15" s="164"/>
      <c r="M15" s="164"/>
      <c r="N15" s="164"/>
      <c r="O15" s="164"/>
      <c r="P15" s="164"/>
      <c r="Q15" s="164"/>
      <c r="R15" s="164"/>
      <c r="S15" s="164"/>
    </row>
    <row r="16" spans="1:19" ht="15" customHeight="1">
      <c r="A16" s="157" t="s">
        <v>156</v>
      </c>
      <c r="B16" s="158">
        <v>2</v>
      </c>
      <c r="C16" s="163" t="s">
        <v>774</v>
      </c>
      <c r="D16" s="173"/>
      <c r="E16" s="266"/>
      <c r="F16" s="24" t="s">
        <v>773</v>
      </c>
      <c r="G16" s="174"/>
      <c r="H16" s="54"/>
      <c r="I16" s="160"/>
      <c r="K16" s="164"/>
      <c r="L16" s="164"/>
      <c r="M16" s="164"/>
      <c r="N16" s="164"/>
      <c r="O16" s="164"/>
      <c r="P16" s="164"/>
      <c r="Q16" s="164"/>
      <c r="R16" s="164"/>
      <c r="S16" s="164"/>
    </row>
    <row r="17" spans="1:19" ht="15" customHeight="1">
      <c r="A17" s="157"/>
      <c r="B17" s="58"/>
      <c r="C17" s="160"/>
      <c r="D17" s="264"/>
      <c r="E17" s="162" t="s">
        <v>698</v>
      </c>
      <c r="F17" s="175"/>
      <c r="G17" s="174"/>
      <c r="H17" s="54"/>
      <c r="I17" s="160"/>
      <c r="K17" s="164"/>
      <c r="L17" s="164"/>
      <c r="M17" s="164"/>
      <c r="N17" s="164"/>
      <c r="O17" s="164"/>
      <c r="P17" s="164"/>
      <c r="Q17" s="164"/>
      <c r="R17" s="164"/>
      <c r="S17" s="164"/>
    </row>
    <row r="18" spans="1:19" ht="15" customHeight="1">
      <c r="A18" s="157" t="s">
        <v>148</v>
      </c>
      <c r="B18" s="158">
        <v>3</v>
      </c>
      <c r="C18" s="159" t="s">
        <v>772</v>
      </c>
      <c r="D18" s="265"/>
      <c r="E18" s="22" t="s">
        <v>771</v>
      </c>
      <c r="F18" s="157"/>
      <c r="G18" s="174"/>
      <c r="H18" s="54"/>
      <c r="I18" s="160"/>
      <c r="K18" s="164"/>
      <c r="L18" s="164"/>
      <c r="M18" s="164"/>
      <c r="N18" s="164"/>
      <c r="O18" s="164"/>
      <c r="P18" s="164"/>
      <c r="Q18" s="164"/>
      <c r="R18" s="164"/>
      <c r="S18" s="164"/>
    </row>
    <row r="19" spans="1:19" ht="15" customHeight="1">
      <c r="A19" s="157"/>
      <c r="B19" s="58"/>
      <c r="C19" s="54"/>
      <c r="D19" s="176"/>
      <c r="E19" s="54"/>
      <c r="F19" s="177"/>
      <c r="G19" s="263" t="s">
        <v>7</v>
      </c>
      <c r="H19" s="53" t="s">
        <v>7</v>
      </c>
      <c r="I19" s="53"/>
      <c r="K19" s="164"/>
      <c r="L19" s="164"/>
      <c r="M19" s="164"/>
      <c r="N19" s="164"/>
      <c r="O19" s="164"/>
      <c r="P19" s="164"/>
      <c r="Q19" s="164"/>
      <c r="R19" s="164"/>
      <c r="S19" s="164"/>
    </row>
    <row r="20" spans="1:19" ht="15" customHeight="1">
      <c r="A20" s="157" t="s">
        <v>7</v>
      </c>
      <c r="B20" s="179" t="s">
        <v>7</v>
      </c>
      <c r="C20" s="54" t="s">
        <v>7</v>
      </c>
      <c r="D20" s="176"/>
      <c r="E20" s="178"/>
      <c r="F20" s="54"/>
      <c r="G20" s="263"/>
      <c r="H20" s="177" t="s">
        <v>7</v>
      </c>
      <c r="I20" s="157"/>
    </row>
    <row r="21" spans="1:19" ht="15" customHeight="1">
      <c r="A21" s="157"/>
      <c r="B21" s="58"/>
      <c r="C21" s="54"/>
      <c r="D21" s="262" t="s">
        <v>7</v>
      </c>
      <c r="E21" s="177" t="s">
        <v>7</v>
      </c>
      <c r="F21" s="54"/>
      <c r="G21" s="177"/>
      <c r="H21" s="54"/>
      <c r="I21" s="174"/>
    </row>
    <row r="22" spans="1:19" ht="15" customHeight="1">
      <c r="A22" s="157" t="s">
        <v>7</v>
      </c>
      <c r="B22" s="179" t="s">
        <v>7</v>
      </c>
      <c r="C22" s="54" t="s">
        <v>7</v>
      </c>
      <c r="D22" s="262"/>
      <c r="E22" s="35" t="s">
        <v>7</v>
      </c>
      <c r="F22" s="54"/>
      <c r="G22" s="177"/>
      <c r="H22" s="54"/>
      <c r="I22" s="174"/>
    </row>
    <row r="23" spans="1:19" ht="15" customHeight="1">
      <c r="A23" s="157"/>
      <c r="B23" s="58"/>
      <c r="C23" s="54"/>
      <c r="D23" s="57"/>
      <c r="E23" s="263" t="s">
        <v>7</v>
      </c>
      <c r="F23" s="177" t="s">
        <v>7</v>
      </c>
      <c r="G23" s="177"/>
      <c r="H23" s="54"/>
      <c r="I23" s="174"/>
    </row>
    <row r="24" spans="1:19" ht="15" customHeight="1">
      <c r="A24" s="157" t="s">
        <v>7</v>
      </c>
      <c r="B24" s="179" t="s">
        <v>7</v>
      </c>
      <c r="C24" s="54" t="s">
        <v>7</v>
      </c>
      <c r="D24" s="57"/>
      <c r="E24" s="263"/>
      <c r="F24" s="35" t="s">
        <v>7</v>
      </c>
      <c r="G24" s="54"/>
      <c r="H24" s="54"/>
      <c r="I24" s="174"/>
    </row>
    <row r="25" spans="1:19" ht="15" customHeight="1">
      <c r="A25" s="157"/>
      <c r="B25" s="58"/>
      <c r="C25" s="54"/>
      <c r="D25" s="262" t="s">
        <v>7</v>
      </c>
      <c r="E25" s="177" t="s">
        <v>7</v>
      </c>
      <c r="F25" s="54"/>
      <c r="G25" s="54"/>
      <c r="H25" s="54"/>
      <c r="I25" s="174"/>
    </row>
    <row r="26" spans="1:19" ht="15" customHeight="1">
      <c r="A26" s="157" t="s">
        <v>7</v>
      </c>
      <c r="B26" s="179" t="s">
        <v>7</v>
      </c>
      <c r="C26" s="54" t="s">
        <v>7</v>
      </c>
      <c r="D26" s="262"/>
      <c r="E26" s="35" t="s">
        <v>7</v>
      </c>
      <c r="F26" s="54"/>
      <c r="G26" s="54"/>
      <c r="H26" s="54"/>
      <c r="I26" s="174"/>
    </row>
    <row r="27" spans="1:19" ht="15" customHeight="1">
      <c r="A27" s="157"/>
      <c r="B27" s="58"/>
      <c r="C27" s="54"/>
      <c r="D27" s="57"/>
      <c r="E27" s="177"/>
      <c r="F27" s="263" t="s">
        <v>7</v>
      </c>
      <c r="G27" s="177" t="s">
        <v>7</v>
      </c>
      <c r="H27" s="54"/>
      <c r="I27" s="174"/>
    </row>
    <row r="28" spans="1:19" ht="15" customHeight="1">
      <c r="A28" s="157" t="s">
        <v>7</v>
      </c>
      <c r="B28" s="179" t="s">
        <v>7</v>
      </c>
      <c r="C28" s="54" t="s">
        <v>7</v>
      </c>
      <c r="D28" s="176"/>
      <c r="E28" s="54"/>
      <c r="F28" s="263"/>
      <c r="G28" s="35" t="s">
        <v>7</v>
      </c>
      <c r="H28" s="53"/>
      <c r="I28" s="174"/>
    </row>
    <row r="29" spans="1:19" ht="15" customHeight="1">
      <c r="A29" s="157"/>
      <c r="B29" s="58"/>
      <c r="C29" s="54"/>
      <c r="D29" s="262" t="s">
        <v>7</v>
      </c>
      <c r="E29" s="177" t="s">
        <v>7</v>
      </c>
      <c r="F29" s="178"/>
      <c r="G29" s="54"/>
      <c r="H29" s="177"/>
      <c r="I29" s="174"/>
    </row>
    <row r="30" spans="1:19" ht="15" customHeight="1">
      <c r="A30" s="157" t="s">
        <v>7</v>
      </c>
      <c r="B30" s="179" t="s">
        <v>7</v>
      </c>
      <c r="C30" s="54" t="s">
        <v>7</v>
      </c>
      <c r="D30" s="262"/>
      <c r="E30" s="35" t="s">
        <v>7</v>
      </c>
      <c r="F30" s="178"/>
      <c r="G30" s="54"/>
      <c r="H30" s="177"/>
      <c r="I30" s="174"/>
    </row>
    <row r="31" spans="1:19" ht="15" customHeight="1">
      <c r="A31" s="157"/>
      <c r="B31" s="58"/>
      <c r="C31" s="54"/>
      <c r="D31" s="176"/>
      <c r="E31" s="263" t="s">
        <v>7</v>
      </c>
      <c r="F31" s="177" t="s">
        <v>7</v>
      </c>
      <c r="G31" s="54"/>
      <c r="H31" s="177"/>
      <c r="I31" s="174"/>
    </row>
    <row r="32" spans="1:19" ht="15" customHeight="1">
      <c r="A32" s="157" t="s">
        <v>7</v>
      </c>
      <c r="B32" s="179" t="s">
        <v>7</v>
      </c>
      <c r="C32" s="54" t="s">
        <v>7</v>
      </c>
      <c r="D32" s="176"/>
      <c r="E32" s="263"/>
      <c r="F32" s="35" t="s">
        <v>7</v>
      </c>
      <c r="G32" s="54"/>
      <c r="H32" s="148"/>
      <c r="I32" s="174"/>
    </row>
    <row r="33" spans="1:9" ht="15" customHeight="1">
      <c r="A33" s="157"/>
      <c r="B33" s="58"/>
      <c r="C33" s="54"/>
      <c r="D33" s="262" t="s">
        <v>7</v>
      </c>
      <c r="E33" s="177" t="s">
        <v>7</v>
      </c>
      <c r="F33" s="178"/>
      <c r="G33" s="54"/>
      <c r="H33" s="177"/>
      <c r="I33" s="174"/>
    </row>
    <row r="34" spans="1:9" ht="15" customHeight="1">
      <c r="A34" s="157" t="s">
        <v>7</v>
      </c>
      <c r="B34" s="179" t="s">
        <v>7</v>
      </c>
      <c r="C34" s="54" t="s">
        <v>7</v>
      </c>
      <c r="D34" s="262"/>
      <c r="E34" s="35" t="s">
        <v>7</v>
      </c>
      <c r="F34" s="178"/>
      <c r="G34" s="54"/>
      <c r="H34" s="177"/>
      <c r="I34" s="174"/>
    </row>
    <row r="35" spans="1:9" ht="15.75">
      <c r="A35" s="166"/>
      <c r="B35" s="58"/>
      <c r="C35" s="160"/>
      <c r="D35" s="160"/>
      <c r="E35" s="160"/>
      <c r="F35" s="160"/>
      <c r="G35" s="160"/>
      <c r="H35" s="160"/>
      <c r="I35" s="160"/>
    </row>
  </sheetData>
  <sheetProtection password="CF48" sheet="1" formatCells="0" formatColumns="0" formatRows="0" insertColumns="0" insertRows="0" deleteColumns="0" deleteRows="0" sort="0" pivotTables="0"/>
  <mergeCells count="17">
    <mergeCell ref="E23:E24"/>
    <mergeCell ref="A1:H1"/>
    <mergeCell ref="A2:H2"/>
    <mergeCell ref="D5:D6"/>
    <mergeCell ref="E7:E8"/>
    <mergeCell ref="D9:D10"/>
    <mergeCell ref="F11:F12"/>
    <mergeCell ref="D13:D14"/>
    <mergeCell ref="E15:E16"/>
    <mergeCell ref="D17:D18"/>
    <mergeCell ref="G19:G20"/>
    <mergeCell ref="D21:D22"/>
    <mergeCell ref="D25:D26"/>
    <mergeCell ref="F27:F28"/>
    <mergeCell ref="D29:D30"/>
    <mergeCell ref="E31:E32"/>
    <mergeCell ref="D33:D34"/>
  </mergeCells>
  <conditionalFormatting sqref="B20 B22 B24 B26 B28 B30 B32 B34">
    <cfRule type="expression" dxfId="202" priority="17" stopIfTrue="1">
      <formula>$A$20="9"</formula>
    </cfRule>
  </conditionalFormatting>
  <conditionalFormatting sqref="C20 C34">
    <cfRule type="expression" dxfId="201" priority="16" stopIfTrue="1">
      <formula>$A$20="9"</formula>
    </cfRule>
  </conditionalFormatting>
  <conditionalFormatting sqref="C22 C24 C30 C32 E21 E29">
    <cfRule type="expression" dxfId="200" priority="15" stopIfTrue="1">
      <formula>$A$20="9"</formula>
    </cfRule>
  </conditionalFormatting>
  <conditionalFormatting sqref="C26 C28">
    <cfRule type="expression" dxfId="199" priority="14" stopIfTrue="1">
      <formula>$A$20="9"</formula>
    </cfRule>
  </conditionalFormatting>
  <conditionalFormatting sqref="D21:D22 D25:D26 D29:D30 D33:D34">
    <cfRule type="expression" dxfId="198" priority="13" stopIfTrue="1">
      <formula>$A$20="9"</formula>
    </cfRule>
  </conditionalFormatting>
  <conditionalFormatting sqref="E22 E30:F30 F25:F29 G12:G18 G21:G26">
    <cfRule type="expression" dxfId="197" priority="12" stopIfTrue="1">
      <formula>$A$20="9"</formula>
    </cfRule>
  </conditionalFormatting>
  <conditionalFormatting sqref="E25 E33 G27">
    <cfRule type="expression" dxfId="196" priority="11" stopIfTrue="1">
      <formula>$A$20="9"</formula>
    </cfRule>
  </conditionalFormatting>
  <conditionalFormatting sqref="F23">
    <cfRule type="expression" dxfId="195" priority="10" stopIfTrue="1">
      <formula>$A$20="9"</formula>
    </cfRule>
  </conditionalFormatting>
  <conditionalFormatting sqref="F24">
    <cfRule type="expression" dxfId="194" priority="9" stopIfTrue="1">
      <formula>$A$20="9"</formula>
    </cfRule>
  </conditionalFormatting>
  <conditionalFormatting sqref="F32">
    <cfRule type="expression" dxfId="193" priority="8" stopIfTrue="1">
      <formula>$A$20="9"</formula>
    </cfRule>
  </conditionalFormatting>
  <conditionalFormatting sqref="F31">
    <cfRule type="expression" dxfId="192" priority="7" stopIfTrue="1">
      <formula>$A$20="9"</formula>
    </cfRule>
  </conditionalFormatting>
  <conditionalFormatting sqref="H19">
    <cfRule type="expression" dxfId="191" priority="6" stopIfTrue="1">
      <formula>$A$20="9"</formula>
    </cfRule>
  </conditionalFormatting>
  <conditionalFormatting sqref="G19:G20">
    <cfRule type="expression" dxfId="190" priority="5" stopIfTrue="1">
      <formula>$A$20="9"</formula>
    </cfRule>
  </conditionalFormatting>
  <conditionalFormatting sqref="G11">
    <cfRule type="expression" dxfId="189" priority="3" stopIfTrue="1">
      <formula>$A$20="9"</formula>
    </cfRule>
    <cfRule type="expression" dxfId="188" priority="4" stopIfTrue="1">
      <formula>$A$4="1"</formula>
    </cfRule>
  </conditionalFormatting>
  <conditionalFormatting sqref="F11:F12">
    <cfRule type="expression" dxfId="187" priority="1" stopIfTrue="1">
      <formula>$A$20="9"</formula>
    </cfRule>
    <cfRule type="expression" dxfId="186" priority="2" stopIfTrue="1">
      <formula>$A$4="1"</formula>
    </cfRule>
  </conditionalFormatting>
  <printOptions horizontalCentered="1" verticalCentered="1"/>
  <pageMargins left="0.39370078740157483" right="0.59055118110236227" top="0.39370078740157483" bottom="0.39370078740157483" header="0" footer="0"/>
  <pageSetup paperSize="9" scale="92" fitToHeight="0"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sheetPr>
    <tabColor indexed="52"/>
  </sheetPr>
  <dimension ref="A1:O311"/>
  <sheetViews>
    <sheetView showGridLines="0" view="pageBreakPreview" zoomScaleNormal="75" workbookViewId="0">
      <selection activeCell="J16" sqref="J16"/>
    </sheetView>
  </sheetViews>
  <sheetFormatPr defaultRowHeight="12.75"/>
  <cols>
    <col min="1" max="1" width="4.85546875" style="4" customWidth="1"/>
    <col min="2" max="2" width="4.140625" style="5" customWidth="1"/>
    <col min="3" max="3" width="32.5703125" style="1" customWidth="1"/>
    <col min="4" max="4" width="5.140625" style="6" customWidth="1"/>
    <col min="5" max="7" width="15.7109375" style="1" customWidth="1"/>
    <col min="8" max="8" width="17" style="40" customWidth="1"/>
    <col min="9" max="9" width="0.140625" style="1" customWidth="1"/>
    <col min="10" max="16384" width="9.140625" style="1"/>
  </cols>
  <sheetData>
    <row r="1" spans="1:13" ht="22.5" customHeight="1">
      <c r="A1" s="274" t="s">
        <v>2</v>
      </c>
      <c r="B1" s="274"/>
      <c r="C1" s="274"/>
      <c r="D1" s="274"/>
      <c r="E1" s="274"/>
      <c r="F1" s="274"/>
      <c r="G1" s="274"/>
      <c r="H1" s="274"/>
      <c r="K1" s="2"/>
    </row>
    <row r="2" spans="1:13" ht="17.25" customHeight="1">
      <c r="A2" s="211" t="s">
        <v>821</v>
      </c>
      <c r="B2" s="211"/>
      <c r="C2" s="211"/>
      <c r="D2" s="211"/>
      <c r="E2" s="211"/>
      <c r="F2" s="211"/>
      <c r="G2" s="211"/>
      <c r="H2" s="211"/>
    </row>
    <row r="3" spans="1:13" ht="13.5" customHeight="1">
      <c r="C3" s="6"/>
      <c r="D3" s="7"/>
      <c r="G3" s="212" t="s">
        <v>723</v>
      </c>
      <c r="H3" s="212"/>
    </row>
    <row r="4" spans="1:13" ht="12.95" customHeight="1">
      <c r="A4" s="9">
        <v>1</v>
      </c>
      <c r="B4" s="10">
        <v>10</v>
      </c>
      <c r="C4" s="11" t="s">
        <v>820</v>
      </c>
      <c r="E4" s="6"/>
      <c r="F4" s="6"/>
      <c r="G4" s="12"/>
      <c r="H4" s="13"/>
      <c r="J4" s="2"/>
    </row>
    <row r="5" spans="1:13" ht="12.95" customHeight="1">
      <c r="A5" s="9"/>
      <c r="C5" s="6"/>
      <c r="D5" s="275">
        <v>81</v>
      </c>
      <c r="E5" s="14" t="s">
        <v>690</v>
      </c>
      <c r="F5" s="6"/>
      <c r="G5" s="12"/>
      <c r="H5" s="15"/>
      <c r="J5" s="2"/>
    </row>
    <row r="6" spans="1:13" ht="12.95" customHeight="1">
      <c r="A6" s="9">
        <v>2</v>
      </c>
      <c r="B6" s="10" t="s">
        <v>7</v>
      </c>
      <c r="C6" s="16" t="s">
        <v>8</v>
      </c>
      <c r="D6" s="276"/>
      <c r="E6" s="17" t="s">
        <v>7</v>
      </c>
      <c r="F6" s="6"/>
      <c r="G6" s="6"/>
      <c r="H6" s="18"/>
    </row>
    <row r="7" spans="1:13" ht="12.95" customHeight="1">
      <c r="A7" s="9"/>
      <c r="C7" s="6"/>
      <c r="D7" s="19"/>
      <c r="E7" s="277">
        <v>97</v>
      </c>
      <c r="F7" s="4" t="s">
        <v>690</v>
      </c>
      <c r="G7" s="6"/>
      <c r="H7" s="18"/>
    </row>
    <row r="8" spans="1:13" ht="12.95" customHeight="1">
      <c r="A8" s="9">
        <v>3</v>
      </c>
      <c r="B8" s="10">
        <v>54</v>
      </c>
      <c r="C8" s="16" t="s">
        <v>819</v>
      </c>
      <c r="D8" s="19"/>
      <c r="E8" s="277"/>
      <c r="F8" s="17" t="s">
        <v>818</v>
      </c>
      <c r="G8" s="20"/>
      <c r="H8" s="18"/>
    </row>
    <row r="9" spans="1:13" ht="12.95" customHeight="1">
      <c r="A9" s="9"/>
      <c r="C9" s="6"/>
      <c r="D9" s="275">
        <v>82</v>
      </c>
      <c r="E9" s="14" t="s">
        <v>656</v>
      </c>
      <c r="F9" s="21"/>
      <c r="G9" s="20"/>
      <c r="H9" s="18"/>
    </row>
    <row r="10" spans="1:13" ht="12.95" customHeight="1">
      <c r="A10" s="9">
        <v>4</v>
      </c>
      <c r="B10" s="10">
        <v>17</v>
      </c>
      <c r="C10" s="16" t="s">
        <v>817</v>
      </c>
      <c r="D10" s="276"/>
      <c r="E10" s="22" t="s">
        <v>816</v>
      </c>
      <c r="F10" s="9"/>
      <c r="G10" s="20"/>
      <c r="H10" s="18"/>
    </row>
    <row r="11" spans="1:13" ht="12.95" customHeight="1">
      <c r="A11" s="9"/>
      <c r="C11" s="6"/>
      <c r="D11" s="19"/>
      <c r="E11" s="23"/>
      <c r="F11" s="277">
        <v>105</v>
      </c>
      <c r="G11" s="21" t="s">
        <v>690</v>
      </c>
      <c r="H11" s="18"/>
    </row>
    <row r="12" spans="1:13" ht="12.95" customHeight="1">
      <c r="A12" s="9">
        <v>5</v>
      </c>
      <c r="B12" s="10">
        <v>22</v>
      </c>
      <c r="C12" s="16" t="s">
        <v>815</v>
      </c>
      <c r="D12" s="19"/>
      <c r="E12" s="23"/>
      <c r="F12" s="277"/>
      <c r="G12" s="24" t="s">
        <v>814</v>
      </c>
      <c r="H12" s="25"/>
    </row>
    <row r="13" spans="1:13" ht="12.95" customHeight="1">
      <c r="A13" s="9"/>
      <c r="C13" s="6"/>
      <c r="D13" s="275">
        <v>83</v>
      </c>
      <c r="E13" s="14" t="s">
        <v>675</v>
      </c>
      <c r="F13" s="9"/>
      <c r="G13" s="26"/>
      <c r="H13" s="25"/>
    </row>
    <row r="14" spans="1:13" ht="12.95" customHeight="1">
      <c r="A14" s="9">
        <v>6</v>
      </c>
      <c r="B14" s="10" t="s">
        <v>7</v>
      </c>
      <c r="C14" s="16" t="s">
        <v>8</v>
      </c>
      <c r="D14" s="276"/>
      <c r="E14" s="17" t="s">
        <v>7</v>
      </c>
      <c r="F14" s="21"/>
      <c r="G14" s="26"/>
      <c r="H14" s="25"/>
    </row>
    <row r="15" spans="1:13" ht="12.95" customHeight="1">
      <c r="A15" s="9"/>
      <c r="C15" s="6"/>
      <c r="D15" s="19"/>
      <c r="E15" s="277">
        <v>98</v>
      </c>
      <c r="F15" s="27" t="s">
        <v>675</v>
      </c>
      <c r="G15" s="26"/>
      <c r="H15" s="25"/>
      <c r="M15" s="28"/>
    </row>
    <row r="16" spans="1:13" ht="12.95" customHeight="1">
      <c r="A16" s="9">
        <v>7</v>
      </c>
      <c r="B16" s="10" t="s">
        <v>7</v>
      </c>
      <c r="C16" s="16" t="s">
        <v>8</v>
      </c>
      <c r="D16" s="29"/>
      <c r="E16" s="277"/>
      <c r="F16" s="24" t="s">
        <v>813</v>
      </c>
      <c r="G16" s="30"/>
      <c r="H16" s="25"/>
    </row>
    <row r="17" spans="1:9" ht="12.95" customHeight="1">
      <c r="A17" s="9"/>
      <c r="B17" s="5" t="s">
        <v>0</v>
      </c>
      <c r="C17" s="31"/>
      <c r="D17" s="275">
        <v>84</v>
      </c>
      <c r="E17" s="14" t="s">
        <v>654</v>
      </c>
      <c r="F17" s="32"/>
      <c r="G17" s="30"/>
      <c r="H17" s="25"/>
    </row>
    <row r="18" spans="1:9" ht="12.95" customHeight="1">
      <c r="A18" s="9">
        <v>8</v>
      </c>
      <c r="B18" s="10">
        <v>55</v>
      </c>
      <c r="C18" s="16" t="s">
        <v>812</v>
      </c>
      <c r="D18" s="276"/>
      <c r="E18" s="22" t="s">
        <v>7</v>
      </c>
      <c r="F18" s="9"/>
      <c r="G18" s="30"/>
      <c r="H18" s="25"/>
    </row>
    <row r="19" spans="1:9" ht="12.95" customHeight="1">
      <c r="A19" s="9"/>
      <c r="C19" s="30"/>
      <c r="D19" s="33"/>
      <c r="E19" s="34"/>
      <c r="F19" s="9"/>
      <c r="G19" s="272">
        <v>109</v>
      </c>
      <c r="H19" s="35" t="s">
        <v>686</v>
      </c>
    </row>
    <row r="20" spans="1:9" ht="12.95" customHeight="1">
      <c r="A20" s="9">
        <v>9</v>
      </c>
      <c r="B20" s="36">
        <v>41</v>
      </c>
      <c r="C20" s="30" t="s">
        <v>811</v>
      </c>
      <c r="D20" s="33"/>
      <c r="E20" s="23"/>
      <c r="F20" s="34"/>
      <c r="G20" s="272"/>
      <c r="H20" s="35" t="s">
        <v>810</v>
      </c>
      <c r="I20" s="34"/>
    </row>
    <row r="21" spans="1:9" ht="12.95" customHeight="1">
      <c r="A21" s="9"/>
      <c r="C21" s="30"/>
      <c r="D21" s="278">
        <v>85</v>
      </c>
      <c r="E21" s="9" t="s">
        <v>662</v>
      </c>
      <c r="F21" s="30"/>
      <c r="G21" s="35"/>
      <c r="H21" s="25"/>
      <c r="I21" s="34"/>
    </row>
    <row r="22" spans="1:9" ht="12.95" customHeight="1">
      <c r="A22" s="9">
        <v>10</v>
      </c>
      <c r="B22" s="36" t="s">
        <v>7</v>
      </c>
      <c r="C22" s="30" t="s">
        <v>8</v>
      </c>
      <c r="D22" s="278"/>
      <c r="E22" s="9" t="s">
        <v>7</v>
      </c>
      <c r="F22" s="30"/>
      <c r="G22" s="35"/>
      <c r="H22" s="25"/>
      <c r="I22" s="34"/>
    </row>
    <row r="23" spans="1:9" ht="12.95" customHeight="1">
      <c r="A23" s="9"/>
      <c r="C23" s="30"/>
      <c r="D23" s="37"/>
      <c r="E23" s="272">
        <v>99</v>
      </c>
      <c r="F23" s="9" t="s">
        <v>662</v>
      </c>
      <c r="G23" s="35"/>
      <c r="H23" s="25"/>
      <c r="I23" s="34"/>
    </row>
    <row r="24" spans="1:9" ht="12.95" customHeight="1">
      <c r="A24" s="9">
        <v>11</v>
      </c>
      <c r="B24" s="36" t="s">
        <v>7</v>
      </c>
      <c r="C24" s="30" t="s">
        <v>8</v>
      </c>
      <c r="D24" s="37"/>
      <c r="E24" s="272"/>
      <c r="F24" s="9" t="s">
        <v>809</v>
      </c>
      <c r="G24" s="30"/>
      <c r="H24" s="25"/>
      <c r="I24" s="34"/>
    </row>
    <row r="25" spans="1:9" ht="12.95" customHeight="1">
      <c r="A25" s="9"/>
      <c r="C25" s="30"/>
      <c r="D25" s="278">
        <v>86</v>
      </c>
      <c r="E25" s="9" t="s">
        <v>659</v>
      </c>
      <c r="F25" s="30"/>
      <c r="G25" s="30"/>
      <c r="H25" s="25"/>
      <c r="I25" s="34"/>
    </row>
    <row r="26" spans="1:9" ht="12.95" customHeight="1">
      <c r="A26" s="9">
        <v>12</v>
      </c>
      <c r="B26" s="36">
        <v>52</v>
      </c>
      <c r="C26" s="30" t="s">
        <v>808</v>
      </c>
      <c r="D26" s="278"/>
      <c r="E26" s="9" t="s">
        <v>7</v>
      </c>
      <c r="F26" s="30"/>
      <c r="G26" s="30"/>
      <c r="H26" s="25"/>
      <c r="I26" s="34"/>
    </row>
    <row r="27" spans="1:9" ht="12.95" customHeight="1">
      <c r="A27" s="9"/>
      <c r="C27" s="30"/>
      <c r="D27" s="37"/>
      <c r="E27" s="9"/>
      <c r="F27" s="272">
        <v>106</v>
      </c>
      <c r="G27" s="9" t="s">
        <v>686</v>
      </c>
      <c r="H27" s="25"/>
      <c r="I27" s="34"/>
    </row>
    <row r="28" spans="1:9" ht="12.95" customHeight="1">
      <c r="A28" s="9">
        <v>13</v>
      </c>
      <c r="B28" s="36">
        <v>53</v>
      </c>
      <c r="C28" s="30" t="s">
        <v>807</v>
      </c>
      <c r="D28" s="33"/>
      <c r="E28" s="30"/>
      <c r="F28" s="272"/>
      <c r="G28" s="9" t="s">
        <v>806</v>
      </c>
      <c r="H28" s="38"/>
      <c r="I28" s="34"/>
    </row>
    <row r="29" spans="1:9" ht="12.95" customHeight="1">
      <c r="A29" s="9"/>
      <c r="C29" s="34"/>
      <c r="D29" s="278">
        <v>87</v>
      </c>
      <c r="E29" s="9" t="s">
        <v>657</v>
      </c>
      <c r="F29" s="23"/>
      <c r="G29" s="30"/>
      <c r="H29" s="35"/>
      <c r="I29" s="34"/>
    </row>
    <row r="30" spans="1:9" ht="12.95" customHeight="1">
      <c r="A30" s="9">
        <v>14</v>
      </c>
      <c r="B30" s="36" t="s">
        <v>7</v>
      </c>
      <c r="C30" s="30" t="s">
        <v>8</v>
      </c>
      <c r="D30" s="278"/>
      <c r="E30" s="9" t="s">
        <v>7</v>
      </c>
      <c r="F30" s="23"/>
      <c r="G30" s="30"/>
      <c r="H30" s="35"/>
      <c r="I30" s="34"/>
    </row>
    <row r="31" spans="1:9" ht="12.95" customHeight="1">
      <c r="A31" s="9"/>
      <c r="C31" s="30"/>
      <c r="D31" s="33"/>
      <c r="E31" s="272">
        <v>100</v>
      </c>
      <c r="F31" s="9" t="s">
        <v>686</v>
      </c>
      <c r="G31" s="30"/>
      <c r="H31" s="35"/>
      <c r="I31" s="34"/>
    </row>
    <row r="32" spans="1:9" ht="12.95" customHeight="1">
      <c r="A32" s="9">
        <v>15</v>
      </c>
      <c r="B32" s="36" t="s">
        <v>7</v>
      </c>
      <c r="C32" s="30" t="s">
        <v>8</v>
      </c>
      <c r="D32" s="33"/>
      <c r="E32" s="272"/>
      <c r="F32" s="9" t="s">
        <v>805</v>
      </c>
      <c r="G32" s="30"/>
      <c r="H32" s="39"/>
      <c r="I32" s="34"/>
    </row>
    <row r="33" spans="1:9" ht="12.95" customHeight="1">
      <c r="A33" s="9"/>
      <c r="C33" s="30"/>
      <c r="D33" s="278">
        <v>88</v>
      </c>
      <c r="E33" s="9" t="s">
        <v>686</v>
      </c>
      <c r="F33" s="23"/>
      <c r="G33" s="30"/>
      <c r="H33" s="35"/>
      <c r="I33" s="34"/>
    </row>
    <row r="34" spans="1:9" ht="12.95" customHeight="1">
      <c r="A34" s="9">
        <v>16</v>
      </c>
      <c r="B34" s="36">
        <v>13</v>
      </c>
      <c r="C34" s="25" t="s">
        <v>804</v>
      </c>
      <c r="D34" s="278"/>
      <c r="E34" s="9" t="s">
        <v>7</v>
      </c>
      <c r="F34" s="23"/>
      <c r="G34" s="30"/>
      <c r="H34" s="35"/>
      <c r="I34" s="34"/>
    </row>
    <row r="35" spans="1:9" ht="15.75" customHeight="1">
      <c r="A35" s="9"/>
      <c r="B35" s="30"/>
      <c r="C35" s="40"/>
      <c r="D35" s="40"/>
      <c r="E35" s="40"/>
      <c r="F35" s="41"/>
      <c r="G35" s="279">
        <v>111</v>
      </c>
      <c r="H35" s="42" t="s">
        <v>686</v>
      </c>
      <c r="I35" s="34"/>
    </row>
    <row r="36" spans="1:9" ht="12.95" customHeight="1">
      <c r="A36" s="9">
        <v>17</v>
      </c>
      <c r="B36" s="36">
        <v>19</v>
      </c>
      <c r="C36" s="25" t="s">
        <v>803</v>
      </c>
      <c r="D36" s="43"/>
      <c r="E36" s="40"/>
      <c r="F36" s="44"/>
      <c r="G36" s="279"/>
      <c r="H36" s="45" t="s">
        <v>802</v>
      </c>
      <c r="I36" s="34"/>
    </row>
    <row r="37" spans="1:9" ht="12.95" customHeight="1">
      <c r="A37" s="9"/>
      <c r="B37" s="30"/>
      <c r="C37" s="44"/>
      <c r="D37" s="280">
        <v>89</v>
      </c>
      <c r="E37" s="35" t="s">
        <v>679</v>
      </c>
      <c r="F37" s="44"/>
      <c r="G37" s="35"/>
      <c r="H37" s="35"/>
      <c r="I37" s="34"/>
    </row>
    <row r="38" spans="1:9" ht="12.95" customHeight="1">
      <c r="A38" s="9">
        <v>18</v>
      </c>
      <c r="B38" s="38" t="s">
        <v>7</v>
      </c>
      <c r="C38" s="25" t="s">
        <v>8</v>
      </c>
      <c r="D38" s="280"/>
      <c r="E38" s="35" t="s">
        <v>7</v>
      </c>
      <c r="F38" s="41"/>
      <c r="G38" s="35"/>
      <c r="H38" s="35"/>
      <c r="I38" s="34"/>
    </row>
    <row r="39" spans="1:9" ht="12.95" customHeight="1">
      <c r="A39" s="9"/>
      <c r="B39" s="30"/>
      <c r="C39" s="44"/>
      <c r="D39" s="44"/>
      <c r="E39" s="281">
        <v>101</v>
      </c>
      <c r="F39" s="35" t="s">
        <v>672</v>
      </c>
      <c r="G39" s="35"/>
      <c r="H39" s="35"/>
      <c r="I39" s="34"/>
    </row>
    <row r="40" spans="1:9" ht="12.95" customHeight="1">
      <c r="A40" s="9">
        <v>19</v>
      </c>
      <c r="B40" s="38" t="s">
        <v>7</v>
      </c>
      <c r="C40" s="25" t="s">
        <v>8</v>
      </c>
      <c r="D40" s="46"/>
      <c r="E40" s="281"/>
      <c r="F40" s="35" t="s">
        <v>801</v>
      </c>
      <c r="G40" s="35"/>
      <c r="H40" s="35"/>
      <c r="I40" s="34"/>
    </row>
    <row r="41" spans="1:9" ht="12.95" customHeight="1">
      <c r="A41" s="9"/>
      <c r="B41" s="30"/>
      <c r="C41" s="25"/>
      <c r="D41" s="278">
        <v>90</v>
      </c>
      <c r="E41" s="35" t="s">
        <v>672</v>
      </c>
      <c r="F41" s="41"/>
      <c r="G41" s="35"/>
      <c r="H41" s="35"/>
      <c r="I41" s="34"/>
    </row>
    <row r="42" spans="1:9" ht="12.95" customHeight="1">
      <c r="A42" s="9">
        <v>20</v>
      </c>
      <c r="B42" s="38">
        <v>25</v>
      </c>
      <c r="C42" s="25" t="s">
        <v>800</v>
      </c>
      <c r="D42" s="278"/>
      <c r="E42" s="35" t="s">
        <v>7</v>
      </c>
      <c r="F42" s="41"/>
      <c r="G42" s="35"/>
      <c r="H42" s="35"/>
      <c r="I42" s="34"/>
    </row>
    <row r="43" spans="1:9" ht="12.95" customHeight="1">
      <c r="A43" s="9"/>
      <c r="B43" s="30"/>
      <c r="C43" s="25"/>
      <c r="D43" s="46"/>
      <c r="E43" s="25"/>
      <c r="F43" s="281">
        <v>107</v>
      </c>
      <c r="G43" s="35" t="s">
        <v>672</v>
      </c>
      <c r="H43" s="35"/>
      <c r="I43" s="34"/>
    </row>
    <row r="44" spans="1:9" ht="12.95" customHeight="1">
      <c r="A44" s="9">
        <v>21</v>
      </c>
      <c r="B44" s="38">
        <v>44</v>
      </c>
      <c r="C44" s="25" t="s">
        <v>799</v>
      </c>
      <c r="D44" s="46"/>
      <c r="E44" s="25"/>
      <c r="F44" s="281"/>
      <c r="G44" s="35" t="s">
        <v>798</v>
      </c>
      <c r="H44" s="35"/>
      <c r="I44" s="34"/>
    </row>
    <row r="45" spans="1:9" ht="12.95" customHeight="1">
      <c r="A45" s="9"/>
      <c r="B45" s="30"/>
      <c r="C45" s="25"/>
      <c r="D45" s="278">
        <v>91</v>
      </c>
      <c r="E45" s="35" t="s">
        <v>660</v>
      </c>
      <c r="F45" s="41"/>
      <c r="G45" s="35"/>
      <c r="H45" s="35"/>
      <c r="I45" s="34"/>
    </row>
    <row r="46" spans="1:9" ht="12.95" customHeight="1">
      <c r="A46" s="9">
        <v>22</v>
      </c>
      <c r="B46" s="38" t="s">
        <v>7</v>
      </c>
      <c r="C46" s="25" t="s">
        <v>8</v>
      </c>
      <c r="D46" s="278"/>
      <c r="E46" s="35" t="s">
        <v>7</v>
      </c>
      <c r="F46" s="41"/>
      <c r="G46" s="35"/>
      <c r="H46" s="35"/>
      <c r="I46" s="34"/>
    </row>
    <row r="47" spans="1:9" ht="12.95" customHeight="1">
      <c r="A47" s="9"/>
      <c r="B47" s="30"/>
      <c r="C47" s="25"/>
      <c r="D47" s="46"/>
      <c r="E47" s="272">
        <v>102</v>
      </c>
      <c r="F47" s="35" t="s">
        <v>667</v>
      </c>
      <c r="G47" s="35"/>
      <c r="H47" s="35"/>
      <c r="I47" s="34"/>
    </row>
    <row r="48" spans="1:9" ht="12.95" customHeight="1">
      <c r="A48" s="9">
        <v>23</v>
      </c>
      <c r="B48" s="38" t="s">
        <v>7</v>
      </c>
      <c r="C48" s="25" t="s">
        <v>8</v>
      </c>
      <c r="D48" s="46"/>
      <c r="E48" s="272"/>
      <c r="F48" s="35" t="s">
        <v>797</v>
      </c>
      <c r="G48" s="35"/>
      <c r="H48" s="35"/>
      <c r="I48" s="34"/>
    </row>
    <row r="49" spans="1:9" ht="12.95" customHeight="1">
      <c r="A49" s="9"/>
      <c r="B49" s="30"/>
      <c r="C49" s="25"/>
      <c r="D49" s="278">
        <v>92</v>
      </c>
      <c r="E49" s="35" t="s">
        <v>667</v>
      </c>
      <c r="F49" s="41"/>
      <c r="G49" s="35"/>
      <c r="H49" s="35"/>
      <c r="I49" s="34"/>
    </row>
    <row r="50" spans="1:9" ht="12.95" customHeight="1">
      <c r="A50" s="9">
        <v>24</v>
      </c>
      <c r="B50" s="38">
        <v>34</v>
      </c>
      <c r="C50" s="25" t="s">
        <v>796</v>
      </c>
      <c r="D50" s="278"/>
      <c r="E50" s="35" t="s">
        <v>7</v>
      </c>
      <c r="F50" s="41"/>
      <c r="G50" s="35"/>
      <c r="H50" s="35"/>
      <c r="I50" s="34"/>
    </row>
    <row r="51" spans="1:9" ht="12.95" customHeight="1">
      <c r="A51" s="9"/>
      <c r="B51" s="30"/>
      <c r="C51" s="25"/>
      <c r="D51" s="46"/>
      <c r="E51" s="25"/>
      <c r="F51" s="41"/>
      <c r="G51" s="281">
        <v>110</v>
      </c>
      <c r="H51" s="35" t="s">
        <v>689</v>
      </c>
      <c r="I51" s="34"/>
    </row>
    <row r="52" spans="1:9" ht="12.95" customHeight="1">
      <c r="A52" s="9">
        <v>25</v>
      </c>
      <c r="B52" s="38">
        <v>38</v>
      </c>
      <c r="C52" s="25" t="s">
        <v>795</v>
      </c>
      <c r="D52" s="46"/>
      <c r="E52" s="25"/>
      <c r="F52" s="41"/>
      <c r="G52" s="281"/>
      <c r="H52" s="35" t="s">
        <v>794</v>
      </c>
    </row>
    <row r="53" spans="1:9" ht="12.95" customHeight="1">
      <c r="A53" s="9"/>
      <c r="B53" s="30"/>
      <c r="C53" s="25"/>
      <c r="D53" s="278">
        <v>93</v>
      </c>
      <c r="E53" s="35" t="s">
        <v>663</v>
      </c>
      <c r="F53" s="41"/>
      <c r="G53" s="35"/>
      <c r="H53" s="35"/>
    </row>
    <row r="54" spans="1:9" ht="12.95" customHeight="1">
      <c r="A54" s="9">
        <v>26</v>
      </c>
      <c r="B54" s="38" t="s">
        <v>7</v>
      </c>
      <c r="C54" s="25" t="s">
        <v>8</v>
      </c>
      <c r="D54" s="278"/>
      <c r="E54" s="35" t="s">
        <v>7</v>
      </c>
      <c r="F54" s="41"/>
      <c r="G54" s="35"/>
      <c r="H54" s="35"/>
    </row>
    <row r="55" spans="1:9" ht="12.95" customHeight="1">
      <c r="A55" s="9"/>
      <c r="B55" s="30"/>
      <c r="C55" s="25"/>
      <c r="D55" s="46"/>
      <c r="E55" s="272">
        <v>103</v>
      </c>
      <c r="F55" s="35" t="s">
        <v>668</v>
      </c>
      <c r="G55" s="35"/>
      <c r="H55" s="35"/>
    </row>
    <row r="56" spans="1:9" ht="12.95" customHeight="1">
      <c r="A56" s="9">
        <v>27</v>
      </c>
      <c r="B56" s="38" t="s">
        <v>7</v>
      </c>
      <c r="C56" s="25" t="s">
        <v>8</v>
      </c>
      <c r="D56" s="46"/>
      <c r="E56" s="272"/>
      <c r="F56" s="35" t="s">
        <v>793</v>
      </c>
      <c r="G56" s="35"/>
      <c r="H56" s="35"/>
    </row>
    <row r="57" spans="1:9" ht="12.95" customHeight="1">
      <c r="A57" s="9"/>
      <c r="B57" s="30"/>
      <c r="C57" s="25"/>
      <c r="D57" s="278">
        <v>94</v>
      </c>
      <c r="E57" s="35" t="s">
        <v>668</v>
      </c>
      <c r="F57" s="41"/>
      <c r="G57" s="35"/>
      <c r="H57" s="35"/>
    </row>
    <row r="58" spans="1:9" ht="12.95" customHeight="1">
      <c r="A58" s="9">
        <v>28</v>
      </c>
      <c r="B58" s="38">
        <v>31</v>
      </c>
      <c r="C58" s="25" t="s">
        <v>792</v>
      </c>
      <c r="D58" s="278"/>
      <c r="E58" s="35" t="s">
        <v>7</v>
      </c>
      <c r="F58" s="41"/>
      <c r="G58" s="35"/>
      <c r="H58" s="35"/>
    </row>
    <row r="59" spans="1:9" ht="12.95" customHeight="1">
      <c r="A59" s="9"/>
      <c r="B59" s="30"/>
      <c r="C59" s="25"/>
      <c r="D59" s="46"/>
      <c r="E59" s="25"/>
      <c r="F59" s="281">
        <v>108</v>
      </c>
      <c r="G59" s="35" t="s">
        <v>689</v>
      </c>
      <c r="H59" s="35"/>
    </row>
    <row r="60" spans="1:9" ht="12.95" customHeight="1">
      <c r="A60" s="9">
        <v>29</v>
      </c>
      <c r="B60" s="38">
        <v>37</v>
      </c>
      <c r="C60" s="25" t="s">
        <v>791</v>
      </c>
      <c r="D60" s="46"/>
      <c r="E60" s="25"/>
      <c r="F60" s="281"/>
      <c r="G60" s="35" t="s">
        <v>790</v>
      </c>
      <c r="H60" s="35"/>
    </row>
    <row r="61" spans="1:9" ht="12.95" customHeight="1">
      <c r="A61" s="9"/>
      <c r="B61" s="30"/>
      <c r="C61" s="25"/>
      <c r="D61" s="278">
        <v>95</v>
      </c>
      <c r="E61" s="35" t="s">
        <v>676</v>
      </c>
      <c r="F61" s="41"/>
      <c r="G61" s="35"/>
      <c r="H61" s="35"/>
    </row>
    <row r="62" spans="1:9" ht="12.95" customHeight="1">
      <c r="A62" s="9">
        <v>30</v>
      </c>
      <c r="B62" s="38">
        <v>21</v>
      </c>
      <c r="C62" s="25" t="s">
        <v>789</v>
      </c>
      <c r="D62" s="278"/>
      <c r="E62" s="35" t="s">
        <v>34</v>
      </c>
      <c r="F62" s="41"/>
      <c r="G62" s="35"/>
      <c r="H62" s="35"/>
    </row>
    <row r="63" spans="1:9" ht="12.95" customHeight="1">
      <c r="A63" s="9"/>
      <c r="B63" s="30"/>
      <c r="C63" s="25"/>
      <c r="D63" s="46"/>
      <c r="E63" s="272">
        <v>104</v>
      </c>
      <c r="F63" s="35" t="s">
        <v>689</v>
      </c>
      <c r="G63" s="35"/>
      <c r="H63" s="35"/>
    </row>
    <row r="64" spans="1:9" ht="12.95" customHeight="1">
      <c r="A64" s="9">
        <v>31</v>
      </c>
      <c r="B64" s="38" t="s">
        <v>7</v>
      </c>
      <c r="C64" s="25" t="s">
        <v>8</v>
      </c>
      <c r="D64" s="46"/>
      <c r="E64" s="272"/>
      <c r="F64" s="35" t="s">
        <v>788</v>
      </c>
      <c r="G64" s="35"/>
      <c r="H64" s="35"/>
    </row>
    <row r="65" spans="1:8" ht="12.95" customHeight="1">
      <c r="A65" s="9"/>
      <c r="B65" s="30"/>
      <c r="C65" s="25"/>
      <c r="D65" s="278">
        <v>96</v>
      </c>
      <c r="E65" s="35" t="s">
        <v>689</v>
      </c>
      <c r="F65" s="41"/>
      <c r="G65" s="35"/>
      <c r="H65" s="35"/>
    </row>
    <row r="66" spans="1:8" ht="12.95" customHeight="1">
      <c r="A66" s="9">
        <v>32</v>
      </c>
      <c r="B66" s="38">
        <v>11</v>
      </c>
      <c r="C66" s="25" t="s">
        <v>787</v>
      </c>
      <c r="D66" s="278"/>
      <c r="E66" s="44" t="s">
        <v>7</v>
      </c>
      <c r="F66" s="41"/>
      <c r="G66" s="35"/>
      <c r="H66" s="35"/>
    </row>
    <row r="67" spans="1:8" ht="25.5">
      <c r="A67" s="282" t="s">
        <v>7</v>
      </c>
      <c r="B67" s="282"/>
      <c r="C67" s="282"/>
      <c r="D67" s="282"/>
      <c r="E67" s="282"/>
      <c r="F67" s="282"/>
      <c r="G67" s="282"/>
      <c r="H67" s="282"/>
    </row>
    <row r="68" spans="1:8" ht="17.25" customHeight="1">
      <c r="A68" s="211" t="s">
        <v>7</v>
      </c>
      <c r="B68" s="211"/>
      <c r="C68" s="211"/>
      <c r="D68" s="211"/>
      <c r="E68" s="211"/>
      <c r="F68" s="211"/>
      <c r="G68" s="211"/>
      <c r="H68" s="211"/>
    </row>
    <row r="69" spans="1:8" ht="15.75">
      <c r="C69" s="6"/>
      <c r="D69" s="7"/>
      <c r="H69" s="47" t="s">
        <v>7</v>
      </c>
    </row>
    <row r="70" spans="1:8" ht="13.5">
      <c r="A70" s="9" t="s">
        <v>7</v>
      </c>
      <c r="B70" s="36" t="s">
        <v>7</v>
      </c>
      <c r="C70" s="25" t="s">
        <v>7</v>
      </c>
      <c r="D70" s="30"/>
      <c r="E70" s="30"/>
      <c r="F70" s="30"/>
      <c r="G70" s="48"/>
    </row>
    <row r="71" spans="1:8" ht="13.5">
      <c r="A71" s="9"/>
      <c r="C71" s="6"/>
      <c r="D71" s="278" t="s">
        <v>7</v>
      </c>
      <c r="E71" s="9" t="s">
        <v>7</v>
      </c>
      <c r="F71" s="30"/>
      <c r="G71" s="48"/>
    </row>
    <row r="72" spans="1:8">
      <c r="A72" s="9" t="s">
        <v>7</v>
      </c>
      <c r="B72" s="36" t="s">
        <v>7</v>
      </c>
      <c r="C72" s="30" t="s">
        <v>7</v>
      </c>
      <c r="D72" s="278"/>
      <c r="E72" s="9" t="s">
        <v>7</v>
      </c>
      <c r="F72" s="30"/>
      <c r="G72" s="30"/>
    </row>
    <row r="73" spans="1:8">
      <c r="A73" s="9"/>
      <c r="C73" s="6"/>
      <c r="D73" s="33"/>
      <c r="E73" s="272" t="s">
        <v>7</v>
      </c>
      <c r="F73" s="9" t="s">
        <v>7</v>
      </c>
      <c r="G73" s="30"/>
    </row>
    <row r="74" spans="1:8">
      <c r="A74" s="9" t="s">
        <v>7</v>
      </c>
      <c r="B74" s="36" t="s">
        <v>7</v>
      </c>
      <c r="C74" s="30" t="s">
        <v>7</v>
      </c>
      <c r="D74" s="33"/>
      <c r="E74" s="272"/>
      <c r="F74" s="9" t="s">
        <v>7</v>
      </c>
      <c r="G74" s="25"/>
    </row>
    <row r="75" spans="1:8">
      <c r="A75" s="9"/>
      <c r="C75" s="6"/>
      <c r="D75" s="278" t="s">
        <v>7</v>
      </c>
      <c r="E75" s="9" t="s">
        <v>7</v>
      </c>
      <c r="F75" s="9"/>
      <c r="G75" s="25"/>
    </row>
    <row r="76" spans="1:8">
      <c r="A76" s="9" t="s">
        <v>7</v>
      </c>
      <c r="B76" s="36" t="s">
        <v>7</v>
      </c>
      <c r="C76" s="30" t="s">
        <v>7</v>
      </c>
      <c r="D76" s="278"/>
      <c r="E76" s="9" t="s">
        <v>7</v>
      </c>
      <c r="F76" s="9"/>
      <c r="G76" s="25"/>
    </row>
    <row r="77" spans="1:8">
      <c r="A77" s="9"/>
      <c r="C77" s="6"/>
      <c r="D77" s="33"/>
      <c r="E77" s="23"/>
      <c r="F77" s="272" t="s">
        <v>7</v>
      </c>
      <c r="G77" s="9" t="s">
        <v>7</v>
      </c>
    </row>
    <row r="78" spans="1:8">
      <c r="A78" s="9" t="s">
        <v>7</v>
      </c>
      <c r="B78" s="36" t="s">
        <v>7</v>
      </c>
      <c r="C78" s="30" t="s">
        <v>7</v>
      </c>
      <c r="D78" s="33"/>
      <c r="E78" s="23"/>
      <c r="F78" s="272"/>
      <c r="G78" s="9" t="s">
        <v>7</v>
      </c>
      <c r="H78" s="44"/>
    </row>
    <row r="79" spans="1:8">
      <c r="A79" s="9"/>
      <c r="C79" s="6"/>
      <c r="D79" s="278" t="s">
        <v>7</v>
      </c>
      <c r="E79" s="9" t="s">
        <v>7</v>
      </c>
      <c r="F79" s="9"/>
      <c r="G79" s="35"/>
      <c r="H79" s="44"/>
    </row>
    <row r="80" spans="1:8">
      <c r="A80" s="9" t="s">
        <v>7</v>
      </c>
      <c r="B80" s="36" t="s">
        <v>7</v>
      </c>
      <c r="C80" s="30" t="s">
        <v>7</v>
      </c>
      <c r="D80" s="278"/>
      <c r="E80" s="9" t="s">
        <v>7</v>
      </c>
      <c r="F80" s="9"/>
      <c r="G80" s="35"/>
      <c r="H80" s="44"/>
    </row>
    <row r="81" spans="1:8">
      <c r="A81" s="9"/>
      <c r="C81" s="6"/>
      <c r="D81" s="33"/>
      <c r="E81" s="272" t="s">
        <v>7</v>
      </c>
      <c r="F81" s="9" t="s">
        <v>7</v>
      </c>
      <c r="G81" s="35"/>
      <c r="H81" s="44"/>
    </row>
    <row r="82" spans="1:8">
      <c r="A82" s="9" t="s">
        <v>7</v>
      </c>
      <c r="B82" s="36" t="s">
        <v>7</v>
      </c>
      <c r="C82" s="30" t="s">
        <v>7</v>
      </c>
      <c r="D82" s="33"/>
      <c r="E82" s="272"/>
      <c r="F82" s="9" t="s">
        <v>7</v>
      </c>
      <c r="G82" s="30"/>
      <c r="H82" s="44"/>
    </row>
    <row r="83" spans="1:8">
      <c r="A83" s="9"/>
      <c r="C83" s="6"/>
      <c r="D83" s="278" t="s">
        <v>7</v>
      </c>
      <c r="E83" s="9" t="s">
        <v>7</v>
      </c>
      <c r="F83" s="34"/>
      <c r="G83" s="30"/>
      <c r="H83" s="25"/>
    </row>
    <row r="84" spans="1:8">
      <c r="A84" s="9" t="s">
        <v>7</v>
      </c>
      <c r="B84" s="36" t="s">
        <v>7</v>
      </c>
      <c r="C84" s="30" t="s">
        <v>7</v>
      </c>
      <c r="D84" s="278"/>
      <c r="E84" s="9" t="s">
        <v>7</v>
      </c>
      <c r="F84" s="9"/>
      <c r="G84" s="30"/>
      <c r="H84" s="25"/>
    </row>
    <row r="85" spans="1:8">
      <c r="A85" s="9"/>
      <c r="C85" s="6"/>
      <c r="D85" s="33"/>
      <c r="E85" s="34"/>
      <c r="F85" s="9"/>
      <c r="G85" s="272" t="s">
        <v>7</v>
      </c>
      <c r="H85" s="35" t="s">
        <v>7</v>
      </c>
    </row>
    <row r="86" spans="1:8">
      <c r="A86" s="9" t="s">
        <v>7</v>
      </c>
      <c r="B86" s="36" t="s">
        <v>7</v>
      </c>
      <c r="C86" s="30" t="s">
        <v>7</v>
      </c>
      <c r="D86" s="33"/>
      <c r="E86" s="23"/>
      <c r="F86" s="34"/>
      <c r="G86" s="272"/>
      <c r="H86" s="35" t="s">
        <v>7</v>
      </c>
    </row>
    <row r="87" spans="1:8">
      <c r="A87" s="9"/>
      <c r="C87" s="30"/>
      <c r="D87" s="278" t="s">
        <v>7</v>
      </c>
      <c r="E87" s="9" t="s">
        <v>7</v>
      </c>
      <c r="F87" s="30"/>
      <c r="G87" s="35"/>
      <c r="H87" s="25"/>
    </row>
    <row r="88" spans="1:8">
      <c r="A88" s="9" t="s">
        <v>7</v>
      </c>
      <c r="B88" s="36" t="s">
        <v>7</v>
      </c>
      <c r="C88" s="30" t="s">
        <v>7</v>
      </c>
      <c r="D88" s="278"/>
      <c r="E88" s="9" t="s">
        <v>7</v>
      </c>
      <c r="F88" s="30"/>
      <c r="G88" s="35"/>
      <c r="H88" s="25"/>
    </row>
    <row r="89" spans="1:8">
      <c r="A89" s="9"/>
      <c r="C89" s="30"/>
      <c r="D89" s="37"/>
      <c r="E89" s="272" t="s">
        <v>7</v>
      </c>
      <c r="F89" s="9" t="s">
        <v>7</v>
      </c>
      <c r="G89" s="35"/>
      <c r="H89" s="44"/>
    </row>
    <row r="90" spans="1:8">
      <c r="A90" s="9" t="s">
        <v>7</v>
      </c>
      <c r="B90" s="36" t="s">
        <v>7</v>
      </c>
      <c r="C90" s="30" t="s">
        <v>7</v>
      </c>
      <c r="D90" s="37"/>
      <c r="E90" s="272"/>
      <c r="F90" s="9" t="s">
        <v>7</v>
      </c>
      <c r="G90" s="30"/>
      <c r="H90" s="44"/>
    </row>
    <row r="91" spans="1:8">
      <c r="A91" s="9"/>
      <c r="C91" s="30"/>
      <c r="D91" s="278" t="s">
        <v>7</v>
      </c>
      <c r="E91" s="9" t="s">
        <v>7</v>
      </c>
      <c r="F91" s="30"/>
      <c r="G91" s="30"/>
      <c r="H91" s="44"/>
    </row>
    <row r="92" spans="1:8">
      <c r="A92" s="9" t="s">
        <v>7</v>
      </c>
      <c r="B92" s="36" t="s">
        <v>7</v>
      </c>
      <c r="C92" s="30" t="s">
        <v>7</v>
      </c>
      <c r="D92" s="278"/>
      <c r="E92" s="9" t="s">
        <v>7</v>
      </c>
      <c r="F92" s="30"/>
      <c r="G92" s="30"/>
      <c r="H92" s="44"/>
    </row>
    <row r="93" spans="1:8">
      <c r="A93" s="9"/>
      <c r="C93" s="30"/>
      <c r="D93" s="37"/>
      <c r="E93" s="9"/>
      <c r="F93" s="281" t="s">
        <v>7</v>
      </c>
      <c r="G93" s="9" t="s">
        <v>7</v>
      </c>
      <c r="H93" s="44"/>
    </row>
    <row r="94" spans="1:8">
      <c r="A94" s="9" t="s">
        <v>7</v>
      </c>
      <c r="B94" s="36" t="s">
        <v>7</v>
      </c>
      <c r="C94" s="30" t="s">
        <v>7</v>
      </c>
      <c r="D94" s="33"/>
      <c r="E94" s="30"/>
      <c r="F94" s="281"/>
      <c r="G94" s="9" t="s">
        <v>7</v>
      </c>
      <c r="H94" s="44"/>
    </row>
    <row r="95" spans="1:8">
      <c r="A95" s="9"/>
      <c r="C95" s="34"/>
      <c r="D95" s="278" t="s">
        <v>7</v>
      </c>
      <c r="E95" s="9" t="s">
        <v>7</v>
      </c>
      <c r="F95" s="23"/>
      <c r="G95" s="30"/>
      <c r="H95" s="44"/>
    </row>
    <row r="96" spans="1:8">
      <c r="A96" s="9" t="s">
        <v>7</v>
      </c>
      <c r="B96" s="36" t="s">
        <v>7</v>
      </c>
      <c r="C96" s="30" t="s">
        <v>7</v>
      </c>
      <c r="D96" s="278"/>
      <c r="E96" s="9" t="s">
        <v>7</v>
      </c>
      <c r="F96" s="23"/>
      <c r="G96" s="30"/>
      <c r="H96" s="44"/>
    </row>
    <row r="97" spans="1:8">
      <c r="A97" s="9"/>
      <c r="C97" s="30"/>
      <c r="D97" s="33"/>
      <c r="E97" s="272" t="s">
        <v>7</v>
      </c>
      <c r="F97" s="9" t="s">
        <v>7</v>
      </c>
      <c r="G97" s="30"/>
      <c r="H97" s="44"/>
    </row>
    <row r="98" spans="1:8">
      <c r="A98" s="9" t="s">
        <v>7</v>
      </c>
      <c r="B98" s="36" t="s">
        <v>7</v>
      </c>
      <c r="C98" s="30" t="s">
        <v>7</v>
      </c>
      <c r="D98" s="33"/>
      <c r="E98" s="272"/>
      <c r="F98" s="9" t="s">
        <v>7</v>
      </c>
      <c r="G98" s="30"/>
      <c r="H98" s="44"/>
    </row>
    <row r="99" spans="1:8">
      <c r="A99" s="9"/>
      <c r="C99" s="30"/>
      <c r="D99" s="278" t="s">
        <v>7</v>
      </c>
      <c r="E99" s="9" t="s">
        <v>7</v>
      </c>
      <c r="F99" s="23"/>
      <c r="G99" s="30"/>
      <c r="H99" s="44"/>
    </row>
    <row r="100" spans="1:8">
      <c r="A100" s="9" t="s">
        <v>7</v>
      </c>
      <c r="B100" s="36" t="s">
        <v>7</v>
      </c>
      <c r="C100" s="25" t="s">
        <v>7</v>
      </c>
      <c r="D100" s="278"/>
      <c r="E100" s="9" t="s">
        <v>7</v>
      </c>
      <c r="F100" s="23"/>
      <c r="G100" s="30"/>
      <c r="H100" s="44"/>
    </row>
    <row r="101" spans="1:8">
      <c r="A101" s="9"/>
      <c r="B101" s="30"/>
      <c r="D101" s="34"/>
      <c r="E101" s="34"/>
      <c r="F101" s="23"/>
      <c r="G101" s="283" t="s">
        <v>7</v>
      </c>
      <c r="H101" s="38" t="s">
        <v>7</v>
      </c>
    </row>
    <row r="102" spans="1:8">
      <c r="A102" s="9" t="s">
        <v>7</v>
      </c>
      <c r="B102" s="36" t="s">
        <v>7</v>
      </c>
      <c r="C102" s="25" t="s">
        <v>7</v>
      </c>
      <c r="D102" s="33"/>
      <c r="E102" s="34"/>
      <c r="F102" s="34"/>
      <c r="G102" s="283"/>
      <c r="H102" s="49" t="s">
        <v>7</v>
      </c>
    </row>
    <row r="103" spans="1:8">
      <c r="A103" s="9"/>
      <c r="B103" s="30"/>
      <c r="C103" s="34"/>
      <c r="D103" s="278" t="s">
        <v>7</v>
      </c>
      <c r="E103" s="9" t="s">
        <v>7</v>
      </c>
      <c r="F103" s="34"/>
      <c r="G103" s="35"/>
      <c r="H103" s="44"/>
    </row>
    <row r="104" spans="1:8">
      <c r="A104" s="9" t="s">
        <v>7</v>
      </c>
      <c r="B104" s="36" t="s">
        <v>7</v>
      </c>
      <c r="C104" s="30" t="s">
        <v>7</v>
      </c>
      <c r="D104" s="278"/>
      <c r="E104" s="9" t="s">
        <v>7</v>
      </c>
      <c r="F104" s="23"/>
      <c r="G104" s="35"/>
      <c r="H104" s="44"/>
    </row>
    <row r="105" spans="1:8">
      <c r="A105" s="9"/>
      <c r="B105" s="30"/>
      <c r="D105" s="34"/>
      <c r="E105" s="272" t="s">
        <v>7</v>
      </c>
      <c r="F105" s="9" t="s">
        <v>7</v>
      </c>
      <c r="G105" s="35"/>
      <c r="H105" s="44"/>
    </row>
    <row r="106" spans="1:8">
      <c r="A106" s="9" t="s">
        <v>7</v>
      </c>
      <c r="B106" s="36" t="s">
        <v>7</v>
      </c>
      <c r="C106" s="30" t="s">
        <v>7</v>
      </c>
      <c r="D106" s="37"/>
      <c r="E106" s="272"/>
      <c r="F106" s="9" t="s">
        <v>7</v>
      </c>
      <c r="G106" s="35"/>
      <c r="H106" s="44"/>
    </row>
    <row r="107" spans="1:8">
      <c r="A107" s="9"/>
      <c r="B107" s="30"/>
      <c r="C107" s="30"/>
      <c r="D107" s="278" t="s">
        <v>7</v>
      </c>
      <c r="E107" s="9" t="s">
        <v>7</v>
      </c>
      <c r="F107" s="23"/>
      <c r="G107" s="35"/>
      <c r="H107" s="44"/>
    </row>
    <row r="108" spans="1:8">
      <c r="A108" s="9" t="s">
        <v>7</v>
      </c>
      <c r="B108" s="36" t="s">
        <v>7</v>
      </c>
      <c r="C108" s="30" t="s">
        <v>7</v>
      </c>
      <c r="D108" s="278"/>
      <c r="E108" s="9" t="s">
        <v>7</v>
      </c>
      <c r="F108" s="23"/>
      <c r="G108" s="35"/>
      <c r="H108" s="44"/>
    </row>
    <row r="109" spans="1:8">
      <c r="A109" s="9"/>
      <c r="B109" s="30"/>
      <c r="C109" s="30"/>
      <c r="D109" s="37"/>
      <c r="E109" s="30"/>
      <c r="F109" s="281" t="s">
        <v>7</v>
      </c>
      <c r="G109" s="9" t="s">
        <v>7</v>
      </c>
      <c r="H109" s="44"/>
    </row>
    <row r="110" spans="1:8">
      <c r="A110" s="9" t="s">
        <v>7</v>
      </c>
      <c r="B110" s="36" t="s">
        <v>7</v>
      </c>
      <c r="C110" s="30" t="s">
        <v>7</v>
      </c>
      <c r="D110" s="37"/>
      <c r="E110" s="30"/>
      <c r="F110" s="281"/>
      <c r="G110" s="9" t="s">
        <v>7</v>
      </c>
      <c r="H110" s="44"/>
    </row>
    <row r="111" spans="1:8">
      <c r="A111" s="9"/>
      <c r="B111" s="30"/>
      <c r="C111" s="30"/>
      <c r="D111" s="278" t="s">
        <v>7</v>
      </c>
      <c r="E111" s="9" t="s">
        <v>7</v>
      </c>
      <c r="F111" s="23"/>
      <c r="G111" s="35"/>
      <c r="H111" s="44"/>
    </row>
    <row r="112" spans="1:8">
      <c r="A112" s="9" t="s">
        <v>7</v>
      </c>
      <c r="B112" s="36" t="s">
        <v>7</v>
      </c>
      <c r="C112" s="30" t="s">
        <v>7</v>
      </c>
      <c r="D112" s="278"/>
      <c r="E112" s="9" t="s">
        <v>7</v>
      </c>
      <c r="F112" s="23"/>
      <c r="G112" s="35"/>
      <c r="H112" s="44"/>
    </row>
    <row r="113" spans="1:8">
      <c r="A113" s="9"/>
      <c r="B113" s="30"/>
      <c r="C113" s="30"/>
      <c r="D113" s="37"/>
      <c r="E113" s="272" t="s">
        <v>7</v>
      </c>
      <c r="F113" s="9" t="s">
        <v>7</v>
      </c>
      <c r="G113" s="35"/>
      <c r="H113" s="44"/>
    </row>
    <row r="114" spans="1:8">
      <c r="A114" s="9" t="s">
        <v>7</v>
      </c>
      <c r="B114" s="36" t="s">
        <v>7</v>
      </c>
      <c r="C114" s="30" t="s">
        <v>7</v>
      </c>
      <c r="D114" s="37"/>
      <c r="E114" s="272"/>
      <c r="F114" s="9" t="s">
        <v>7</v>
      </c>
      <c r="G114" s="35"/>
      <c r="H114" s="44"/>
    </row>
    <row r="115" spans="1:8">
      <c r="A115" s="9"/>
      <c r="B115" s="30"/>
      <c r="C115" s="30"/>
      <c r="D115" s="278" t="s">
        <v>7</v>
      </c>
      <c r="E115" s="9" t="s">
        <v>7</v>
      </c>
      <c r="F115" s="23"/>
      <c r="G115" s="35"/>
      <c r="H115" s="25"/>
    </row>
    <row r="116" spans="1:8">
      <c r="A116" s="9" t="s">
        <v>7</v>
      </c>
      <c r="B116" s="36" t="s">
        <v>7</v>
      </c>
      <c r="C116" s="30" t="s">
        <v>7</v>
      </c>
      <c r="D116" s="278"/>
      <c r="E116" s="9" t="s">
        <v>7</v>
      </c>
      <c r="F116" s="23"/>
      <c r="G116" s="35"/>
      <c r="H116" s="25"/>
    </row>
    <row r="117" spans="1:8">
      <c r="A117" s="9"/>
      <c r="B117" s="30"/>
      <c r="C117" s="30"/>
      <c r="D117" s="37"/>
      <c r="E117" s="30"/>
      <c r="F117" s="23"/>
      <c r="G117" s="272" t="s">
        <v>7</v>
      </c>
      <c r="H117" s="35" t="s">
        <v>7</v>
      </c>
    </row>
    <row r="118" spans="1:8">
      <c r="A118" s="9" t="s">
        <v>7</v>
      </c>
      <c r="B118" s="36" t="s">
        <v>7</v>
      </c>
      <c r="C118" s="30" t="s">
        <v>7</v>
      </c>
      <c r="D118" s="37"/>
      <c r="E118" s="30"/>
      <c r="F118" s="23"/>
      <c r="G118" s="272"/>
      <c r="H118" s="35" t="s">
        <v>7</v>
      </c>
    </row>
    <row r="119" spans="1:8">
      <c r="A119" s="9"/>
      <c r="B119" s="30"/>
      <c r="C119" s="30"/>
      <c r="D119" s="278" t="s">
        <v>7</v>
      </c>
      <c r="E119" s="9" t="s">
        <v>7</v>
      </c>
      <c r="F119" s="23"/>
      <c r="G119" s="35"/>
      <c r="H119" s="25"/>
    </row>
    <row r="120" spans="1:8">
      <c r="A120" s="9" t="s">
        <v>7</v>
      </c>
      <c r="B120" s="36" t="s">
        <v>7</v>
      </c>
      <c r="C120" s="30" t="s">
        <v>7</v>
      </c>
      <c r="D120" s="278"/>
      <c r="E120" s="9" t="s">
        <v>7</v>
      </c>
      <c r="F120" s="23"/>
      <c r="G120" s="35"/>
      <c r="H120" s="44"/>
    </row>
    <row r="121" spans="1:8">
      <c r="A121" s="9"/>
      <c r="B121" s="30"/>
      <c r="C121" s="30"/>
      <c r="D121" s="37"/>
      <c r="E121" s="272" t="s">
        <v>7</v>
      </c>
      <c r="F121" s="9" t="s">
        <v>7</v>
      </c>
      <c r="G121" s="35"/>
      <c r="H121" s="44"/>
    </row>
    <row r="122" spans="1:8">
      <c r="A122" s="9" t="s">
        <v>7</v>
      </c>
      <c r="B122" s="36" t="s">
        <v>7</v>
      </c>
      <c r="C122" s="30" t="s">
        <v>7</v>
      </c>
      <c r="D122" s="37"/>
      <c r="E122" s="272"/>
      <c r="F122" s="9" t="s">
        <v>7</v>
      </c>
      <c r="G122" s="35"/>
      <c r="H122" s="44"/>
    </row>
    <row r="123" spans="1:8">
      <c r="A123" s="9"/>
      <c r="B123" s="30"/>
      <c r="C123" s="30"/>
      <c r="D123" s="278" t="s">
        <v>7</v>
      </c>
      <c r="E123" s="9" t="s">
        <v>7</v>
      </c>
      <c r="F123" s="23"/>
      <c r="G123" s="35"/>
      <c r="H123" s="44"/>
    </row>
    <row r="124" spans="1:8">
      <c r="A124" s="9" t="s">
        <v>7</v>
      </c>
      <c r="B124" s="36" t="s">
        <v>7</v>
      </c>
      <c r="C124" s="30" t="s">
        <v>7</v>
      </c>
      <c r="D124" s="278"/>
      <c r="E124" s="9" t="s">
        <v>7</v>
      </c>
      <c r="F124" s="23"/>
      <c r="G124" s="35"/>
      <c r="H124" s="44"/>
    </row>
    <row r="125" spans="1:8">
      <c r="A125" s="9"/>
      <c r="B125" s="30"/>
      <c r="C125" s="30"/>
      <c r="D125" s="37"/>
      <c r="E125" s="30"/>
      <c r="F125" s="281" t="s">
        <v>7</v>
      </c>
      <c r="G125" s="9" t="s">
        <v>7</v>
      </c>
      <c r="H125" s="44"/>
    </row>
    <row r="126" spans="1:8">
      <c r="A126" s="9" t="s">
        <v>7</v>
      </c>
      <c r="B126" s="36" t="s">
        <v>7</v>
      </c>
      <c r="C126" s="30" t="s">
        <v>7</v>
      </c>
      <c r="D126" s="37"/>
      <c r="E126" s="30"/>
      <c r="F126" s="281"/>
      <c r="G126" s="9" t="s">
        <v>7</v>
      </c>
      <c r="H126" s="44"/>
    </row>
    <row r="127" spans="1:8">
      <c r="A127" s="9"/>
      <c r="B127" s="30"/>
      <c r="C127" s="30"/>
      <c r="D127" s="278" t="s">
        <v>7</v>
      </c>
      <c r="E127" s="9" t="s">
        <v>7</v>
      </c>
      <c r="F127" s="23"/>
      <c r="G127" s="35"/>
      <c r="H127" s="44"/>
    </row>
    <row r="128" spans="1:8">
      <c r="A128" s="9" t="s">
        <v>7</v>
      </c>
      <c r="B128" s="36" t="s">
        <v>7</v>
      </c>
      <c r="C128" s="30" t="s">
        <v>7</v>
      </c>
      <c r="D128" s="278"/>
      <c r="E128" s="9" t="s">
        <v>7</v>
      </c>
      <c r="F128" s="23"/>
      <c r="G128" s="35"/>
      <c r="H128" s="44"/>
    </row>
    <row r="129" spans="1:15">
      <c r="A129" s="9"/>
      <c r="B129" s="30"/>
      <c r="C129" s="30"/>
      <c r="D129" s="37"/>
      <c r="E129" s="272" t="s">
        <v>7</v>
      </c>
      <c r="F129" s="9" t="s">
        <v>7</v>
      </c>
      <c r="G129" s="35"/>
      <c r="H129" s="44"/>
    </row>
    <row r="130" spans="1:15">
      <c r="A130" s="9" t="s">
        <v>7</v>
      </c>
      <c r="B130" s="36" t="s">
        <v>7</v>
      </c>
      <c r="C130" s="30" t="s">
        <v>7</v>
      </c>
      <c r="D130" s="37"/>
      <c r="E130" s="272"/>
      <c r="F130" s="9" t="s">
        <v>7</v>
      </c>
      <c r="G130" s="35"/>
      <c r="H130" s="44"/>
    </row>
    <row r="131" spans="1:15">
      <c r="A131" s="9"/>
      <c r="B131" s="30"/>
      <c r="C131" s="30"/>
      <c r="D131" s="278" t="s">
        <v>7</v>
      </c>
      <c r="E131" s="9" t="s">
        <v>7</v>
      </c>
      <c r="F131" s="23"/>
      <c r="G131" s="35"/>
      <c r="H131" s="44"/>
    </row>
    <row r="132" spans="1:15">
      <c r="A132" s="9" t="s">
        <v>7</v>
      </c>
      <c r="B132" s="36" t="s">
        <v>7</v>
      </c>
      <c r="C132" s="25" t="s">
        <v>7</v>
      </c>
      <c r="D132" s="278"/>
      <c r="E132" s="9" t="s">
        <v>7</v>
      </c>
      <c r="F132" s="23"/>
      <c r="G132" s="35"/>
    </row>
    <row r="133" spans="1:15" ht="25.5">
      <c r="A133" s="282" t="s">
        <v>7</v>
      </c>
      <c r="B133" s="282"/>
      <c r="C133" s="282"/>
      <c r="D133" s="282"/>
      <c r="E133" s="282"/>
      <c r="F133" s="282"/>
      <c r="G133" s="282"/>
      <c r="H133" s="282"/>
    </row>
    <row r="134" spans="1:15" ht="18.75">
      <c r="A134" s="211" t="s">
        <v>7</v>
      </c>
      <c r="B134" s="211"/>
      <c r="C134" s="211"/>
      <c r="D134" s="211"/>
      <c r="E134" s="211"/>
      <c r="F134" s="211"/>
      <c r="G134" s="211"/>
      <c r="H134" s="211"/>
    </row>
    <row r="135" spans="1:15" ht="15.75">
      <c r="H135" s="47" t="s">
        <v>7</v>
      </c>
    </row>
    <row r="136" spans="1:15" ht="12.75" customHeight="1">
      <c r="A136" s="9" t="s">
        <v>7</v>
      </c>
      <c r="B136" s="36" t="s">
        <v>7</v>
      </c>
      <c r="C136" s="25" t="s">
        <v>7</v>
      </c>
      <c r="D136" s="30"/>
      <c r="E136" s="30"/>
      <c r="F136" s="30"/>
      <c r="G136" s="48"/>
      <c r="H136" s="13"/>
    </row>
    <row r="137" spans="1:15" ht="12.75" customHeight="1">
      <c r="A137" s="9"/>
      <c r="C137" s="30"/>
      <c r="D137" s="278" t="s">
        <v>7</v>
      </c>
      <c r="E137" s="9" t="s">
        <v>7</v>
      </c>
      <c r="F137" s="30"/>
      <c r="G137" s="48"/>
      <c r="H137" s="15"/>
    </row>
    <row r="138" spans="1:15" ht="12.75" customHeight="1">
      <c r="A138" s="9" t="s">
        <v>7</v>
      </c>
      <c r="B138" s="36" t="s">
        <v>7</v>
      </c>
      <c r="C138" s="30" t="s">
        <v>7</v>
      </c>
      <c r="D138" s="278"/>
      <c r="E138" s="9" t="s">
        <v>7</v>
      </c>
      <c r="F138" s="30"/>
      <c r="G138" s="30"/>
      <c r="H138" s="18"/>
    </row>
    <row r="139" spans="1:15" ht="12.75" customHeight="1">
      <c r="A139" s="9"/>
      <c r="C139" s="30"/>
      <c r="D139" s="33"/>
      <c r="E139" s="272" t="s">
        <v>7</v>
      </c>
      <c r="F139" s="9" t="s">
        <v>7</v>
      </c>
      <c r="G139" s="30"/>
      <c r="H139" s="18"/>
    </row>
    <row r="140" spans="1:15" ht="12.75" customHeight="1">
      <c r="A140" s="9" t="s">
        <v>7</v>
      </c>
      <c r="B140" s="36" t="s">
        <v>7</v>
      </c>
      <c r="C140" s="30" t="s">
        <v>7</v>
      </c>
      <c r="D140" s="33"/>
      <c r="E140" s="272"/>
      <c r="F140" s="9" t="s">
        <v>7</v>
      </c>
      <c r="G140" s="25"/>
      <c r="H140" s="18"/>
    </row>
    <row r="141" spans="1:15" ht="12.75" customHeight="1">
      <c r="A141" s="9"/>
      <c r="C141" s="30"/>
      <c r="D141" s="278" t="s">
        <v>7</v>
      </c>
      <c r="E141" s="9" t="s">
        <v>7</v>
      </c>
      <c r="F141" s="9"/>
      <c r="G141" s="25"/>
      <c r="H141" s="18"/>
    </row>
    <row r="142" spans="1:15" ht="12.75" customHeight="1">
      <c r="A142" s="9" t="s">
        <v>7</v>
      </c>
      <c r="B142" s="36" t="s">
        <v>7</v>
      </c>
      <c r="C142" s="30" t="s">
        <v>7</v>
      </c>
      <c r="D142" s="278"/>
      <c r="E142" s="9" t="s">
        <v>7</v>
      </c>
      <c r="F142" s="9"/>
      <c r="G142" s="25"/>
      <c r="H142" s="18"/>
      <c r="K142" s="284"/>
      <c r="L142" s="50"/>
      <c r="M142" s="30"/>
      <c r="N142" s="34"/>
      <c r="O142" s="34"/>
    </row>
    <row r="143" spans="1:15" ht="12.75" customHeight="1">
      <c r="A143" s="9"/>
      <c r="C143" s="30"/>
      <c r="D143" s="33"/>
      <c r="E143" s="23"/>
      <c r="F143" s="272" t="s">
        <v>7</v>
      </c>
      <c r="G143" s="9" t="s">
        <v>7</v>
      </c>
      <c r="H143" s="25"/>
      <c r="K143" s="284"/>
      <c r="L143" s="51"/>
      <c r="M143" s="30"/>
      <c r="N143" s="34"/>
      <c r="O143" s="34"/>
    </row>
    <row r="144" spans="1:15" ht="12.75" customHeight="1">
      <c r="A144" s="9" t="s">
        <v>7</v>
      </c>
      <c r="B144" s="36" t="s">
        <v>7</v>
      </c>
      <c r="C144" s="30" t="s">
        <v>7</v>
      </c>
      <c r="D144" s="33"/>
      <c r="E144" s="23"/>
      <c r="F144" s="272"/>
      <c r="G144" s="9" t="s">
        <v>7</v>
      </c>
      <c r="H144" s="25"/>
      <c r="K144" s="51"/>
      <c r="L144" s="51"/>
      <c r="M144" s="285"/>
      <c r="N144" s="286"/>
      <c r="O144" s="286"/>
    </row>
    <row r="145" spans="1:15" ht="12.75" customHeight="1">
      <c r="A145" s="9"/>
      <c r="C145" s="30"/>
      <c r="D145" s="278" t="s">
        <v>7</v>
      </c>
      <c r="E145" s="9" t="s">
        <v>7</v>
      </c>
      <c r="F145" s="9"/>
      <c r="G145" s="35"/>
      <c r="H145" s="25"/>
      <c r="K145" s="51"/>
      <c r="L145" s="51"/>
      <c r="M145" s="285"/>
      <c r="N145" s="287"/>
      <c r="O145" s="287"/>
    </row>
    <row r="146" spans="1:15" ht="12.75" customHeight="1">
      <c r="A146" s="9" t="s">
        <v>7</v>
      </c>
      <c r="B146" s="36" t="s">
        <v>7</v>
      </c>
      <c r="C146" s="30" t="s">
        <v>7</v>
      </c>
      <c r="D146" s="278"/>
      <c r="E146" s="9" t="s">
        <v>7</v>
      </c>
      <c r="F146" s="9"/>
      <c r="G146" s="35"/>
      <c r="H146" s="25"/>
      <c r="K146" s="284"/>
      <c r="L146" s="50"/>
      <c r="M146" s="30"/>
      <c r="N146" s="52"/>
      <c r="O146" s="52"/>
    </row>
    <row r="147" spans="1:15" ht="14.25" customHeight="1">
      <c r="A147" s="53" t="s">
        <v>7</v>
      </c>
      <c r="B147" s="38"/>
      <c r="C147" s="54" t="s">
        <v>7</v>
      </c>
      <c r="D147" s="55"/>
      <c r="E147" s="281" t="s">
        <v>7</v>
      </c>
      <c r="F147" s="35" t="s">
        <v>7</v>
      </c>
      <c r="G147" s="35"/>
      <c r="H147" s="25"/>
      <c r="K147" s="284"/>
      <c r="L147" s="51"/>
      <c r="M147" s="30"/>
      <c r="N147" s="52"/>
      <c r="O147" s="52"/>
    </row>
    <row r="148" spans="1:15" ht="12.75" customHeight="1">
      <c r="A148" s="35" t="s">
        <v>7</v>
      </c>
      <c r="B148" s="38" t="s">
        <v>7</v>
      </c>
      <c r="C148" s="25" t="s">
        <v>7</v>
      </c>
      <c r="D148" s="55"/>
      <c r="E148" s="281"/>
      <c r="F148" s="35" t="s">
        <v>7</v>
      </c>
      <c r="G148" s="30"/>
      <c r="H148" s="25"/>
    </row>
    <row r="149" spans="1:15" ht="12.75" customHeight="1">
      <c r="A149" s="56" t="s">
        <v>7</v>
      </c>
      <c r="B149" s="38" t="s">
        <v>0</v>
      </c>
      <c r="C149" s="25"/>
      <c r="D149" s="280" t="s">
        <v>7</v>
      </c>
      <c r="E149" s="35" t="s">
        <v>7</v>
      </c>
      <c r="F149" s="44"/>
      <c r="G149" s="30"/>
      <c r="H149" s="25"/>
    </row>
    <row r="150" spans="1:15" ht="12.75" customHeight="1">
      <c r="A150" s="35" t="s">
        <v>7</v>
      </c>
      <c r="B150" s="38" t="s">
        <v>7</v>
      </c>
      <c r="C150" s="25" t="s">
        <v>7</v>
      </c>
      <c r="D150" s="280"/>
      <c r="E150" s="35" t="s">
        <v>7</v>
      </c>
      <c r="F150" s="35"/>
      <c r="G150" s="30"/>
      <c r="H150" s="25"/>
    </row>
    <row r="151" spans="1:15" ht="15.75" customHeight="1">
      <c r="A151" s="35"/>
      <c r="B151" s="38"/>
      <c r="C151" s="25"/>
      <c r="D151" s="284" t="s">
        <v>7</v>
      </c>
      <c r="E151" s="288" t="s">
        <v>7</v>
      </c>
      <c r="F151" s="288"/>
      <c r="G151" s="272" t="s">
        <v>7</v>
      </c>
      <c r="H151" s="35" t="s">
        <v>7</v>
      </c>
    </row>
    <row r="152" spans="1:15" ht="12.75" customHeight="1">
      <c r="A152" s="35" t="s">
        <v>7</v>
      </c>
      <c r="B152" s="38" t="s">
        <v>7</v>
      </c>
      <c r="C152" s="25" t="s">
        <v>7</v>
      </c>
      <c r="D152" s="284"/>
      <c r="E152" s="262" t="s">
        <v>7</v>
      </c>
      <c r="F152" s="262"/>
      <c r="G152" s="272"/>
      <c r="H152" s="35" t="s">
        <v>7</v>
      </c>
    </row>
    <row r="153" spans="1:15" ht="12.75" customHeight="1">
      <c r="A153" s="35"/>
      <c r="B153" s="38"/>
      <c r="C153" s="25"/>
      <c r="D153" s="280" t="s">
        <v>7</v>
      </c>
      <c r="E153" s="35" t="s">
        <v>7</v>
      </c>
      <c r="F153" s="25"/>
      <c r="G153" s="35"/>
      <c r="H153" s="25"/>
    </row>
    <row r="154" spans="1:15" ht="12.75" customHeight="1">
      <c r="A154" s="35" t="s">
        <v>7</v>
      </c>
      <c r="B154" s="38" t="s">
        <v>7</v>
      </c>
      <c r="C154" s="25" t="s">
        <v>7</v>
      </c>
      <c r="D154" s="280"/>
      <c r="E154" s="35" t="s">
        <v>7</v>
      </c>
      <c r="F154" s="25"/>
      <c r="G154" s="35"/>
      <c r="H154" s="25"/>
    </row>
    <row r="155" spans="1:15" ht="12.75" customHeight="1">
      <c r="A155" s="53" t="s">
        <v>7</v>
      </c>
      <c r="B155" s="38"/>
      <c r="C155" s="54" t="s">
        <v>7</v>
      </c>
      <c r="D155" s="46"/>
      <c r="E155" s="281" t="s">
        <v>7</v>
      </c>
      <c r="F155" s="35" t="s">
        <v>7</v>
      </c>
      <c r="G155" s="35"/>
      <c r="H155" s="25"/>
    </row>
    <row r="156" spans="1:15" ht="12.75" customHeight="1">
      <c r="A156" s="35" t="s">
        <v>7</v>
      </c>
      <c r="B156" s="38" t="s">
        <v>7</v>
      </c>
      <c r="C156" s="25" t="s">
        <v>7</v>
      </c>
      <c r="D156" s="46"/>
      <c r="E156" s="281"/>
      <c r="F156" s="35" t="s">
        <v>7</v>
      </c>
      <c r="G156" s="30"/>
      <c r="H156" s="25"/>
    </row>
    <row r="157" spans="1:15" ht="12.75" customHeight="1">
      <c r="A157" s="9"/>
      <c r="C157" s="30"/>
      <c r="D157" s="278" t="s">
        <v>7</v>
      </c>
      <c r="E157" s="9" t="s">
        <v>7</v>
      </c>
      <c r="F157" s="30"/>
      <c r="G157" s="30"/>
      <c r="H157" s="25"/>
    </row>
    <row r="158" spans="1:15" ht="12.75" customHeight="1">
      <c r="A158" s="9" t="s">
        <v>7</v>
      </c>
      <c r="B158" s="36" t="s">
        <v>7</v>
      </c>
      <c r="C158" s="30" t="s">
        <v>7</v>
      </c>
      <c r="D158" s="278"/>
      <c r="E158" s="9" t="s">
        <v>7</v>
      </c>
      <c r="F158" s="30"/>
      <c r="G158" s="30"/>
      <c r="H158" s="25"/>
    </row>
    <row r="159" spans="1:15" ht="12.75" customHeight="1">
      <c r="A159" s="9"/>
      <c r="C159" s="30"/>
      <c r="D159" s="37"/>
      <c r="E159" s="9"/>
      <c r="F159" s="272" t="s">
        <v>7</v>
      </c>
      <c r="G159" s="9" t="s">
        <v>7</v>
      </c>
      <c r="H159" s="25"/>
    </row>
    <row r="160" spans="1:15" ht="12.75" customHeight="1">
      <c r="A160" s="9" t="s">
        <v>7</v>
      </c>
      <c r="B160" s="36" t="s">
        <v>7</v>
      </c>
      <c r="C160" s="30" t="s">
        <v>7</v>
      </c>
      <c r="D160" s="33"/>
      <c r="E160" s="30"/>
      <c r="F160" s="272"/>
      <c r="G160" s="9" t="s">
        <v>7</v>
      </c>
      <c r="H160" s="38"/>
    </row>
    <row r="161" spans="1:8" ht="12.75" customHeight="1">
      <c r="A161" s="9"/>
      <c r="C161" s="34"/>
      <c r="D161" s="278" t="s">
        <v>7</v>
      </c>
      <c r="E161" s="9" t="s">
        <v>7</v>
      </c>
      <c r="F161" s="23"/>
      <c r="G161" s="30"/>
      <c r="H161" s="35"/>
    </row>
    <row r="162" spans="1:8" ht="12.75" customHeight="1">
      <c r="A162" s="9" t="s">
        <v>7</v>
      </c>
      <c r="B162" s="36" t="s">
        <v>7</v>
      </c>
      <c r="C162" s="30" t="s">
        <v>7</v>
      </c>
      <c r="D162" s="278"/>
      <c r="E162" s="9" t="s">
        <v>7</v>
      </c>
      <c r="F162" s="23"/>
      <c r="G162" s="30"/>
      <c r="H162" s="35"/>
    </row>
    <row r="163" spans="1:8" ht="12.75" customHeight="1">
      <c r="A163" s="9"/>
      <c r="C163" s="30"/>
      <c r="D163" s="33"/>
      <c r="E163" s="272" t="s">
        <v>7</v>
      </c>
      <c r="F163" s="9" t="s">
        <v>7</v>
      </c>
      <c r="G163" s="30"/>
      <c r="H163" s="35"/>
    </row>
    <row r="164" spans="1:8" ht="12.75" customHeight="1">
      <c r="A164" s="9" t="s">
        <v>7</v>
      </c>
      <c r="B164" s="36" t="s">
        <v>7</v>
      </c>
      <c r="C164" s="30" t="s">
        <v>7</v>
      </c>
      <c r="D164" s="33"/>
      <c r="E164" s="272"/>
      <c r="F164" s="9" t="s">
        <v>7</v>
      </c>
      <c r="G164" s="30"/>
      <c r="H164" s="39"/>
    </row>
    <row r="165" spans="1:8" ht="12.75" customHeight="1">
      <c r="A165" s="9"/>
      <c r="C165" s="30"/>
      <c r="D165" s="278" t="s">
        <v>7</v>
      </c>
      <c r="E165" s="9" t="s">
        <v>7</v>
      </c>
      <c r="F165" s="23"/>
      <c r="G165" s="30"/>
      <c r="H165" s="35"/>
    </row>
    <row r="166" spans="1:8" ht="12.75" customHeight="1">
      <c r="A166" s="9" t="s">
        <v>7</v>
      </c>
      <c r="B166" s="36" t="s">
        <v>7</v>
      </c>
      <c r="C166" s="25" t="s">
        <v>7</v>
      </c>
      <c r="D166" s="278"/>
      <c r="E166" s="9" t="s">
        <v>7</v>
      </c>
      <c r="F166" s="23"/>
      <c r="G166" s="30"/>
      <c r="H166" s="35"/>
    </row>
    <row r="167" spans="1:8" ht="12.75" customHeight="1">
      <c r="A167" s="9"/>
      <c r="B167" s="30"/>
      <c r="C167" s="34"/>
      <c r="D167" s="34"/>
      <c r="E167" s="34"/>
      <c r="F167" s="23"/>
      <c r="G167" s="283" t="s">
        <v>7</v>
      </c>
      <c r="H167" s="42" t="s">
        <v>7</v>
      </c>
    </row>
    <row r="168" spans="1:8" ht="12.75" customHeight="1">
      <c r="A168" s="9" t="s">
        <v>7</v>
      </c>
      <c r="B168" s="36" t="s">
        <v>7</v>
      </c>
      <c r="C168" s="25" t="s">
        <v>7</v>
      </c>
      <c r="D168" s="33"/>
      <c r="E168" s="34"/>
      <c r="F168" s="34"/>
      <c r="G168" s="283"/>
      <c r="H168" s="45" t="s">
        <v>7</v>
      </c>
    </row>
    <row r="169" spans="1:8" ht="12.75" customHeight="1">
      <c r="A169" s="9"/>
      <c r="B169" s="30"/>
      <c r="C169" s="34"/>
      <c r="D169" s="278" t="s">
        <v>7</v>
      </c>
      <c r="E169" s="9" t="s">
        <v>7</v>
      </c>
      <c r="F169" s="34"/>
      <c r="G169" s="35"/>
      <c r="H169" s="35"/>
    </row>
    <row r="170" spans="1:8" ht="12.75" customHeight="1">
      <c r="A170" s="9" t="s">
        <v>7</v>
      </c>
      <c r="B170" s="36" t="s">
        <v>7</v>
      </c>
      <c r="C170" s="30" t="s">
        <v>7</v>
      </c>
      <c r="D170" s="278"/>
      <c r="E170" s="9" t="s">
        <v>7</v>
      </c>
      <c r="F170" s="23"/>
      <c r="G170" s="35"/>
      <c r="H170" s="35"/>
    </row>
    <row r="171" spans="1:8" ht="12.75" customHeight="1">
      <c r="A171" s="9"/>
      <c r="B171" s="30"/>
      <c r="C171" s="34"/>
      <c r="D171" s="34"/>
      <c r="E171" s="272" t="s">
        <v>7</v>
      </c>
      <c r="F171" s="9" t="s">
        <v>7</v>
      </c>
      <c r="G171" s="35"/>
      <c r="H171" s="35"/>
    </row>
    <row r="172" spans="1:8" ht="12.75" customHeight="1">
      <c r="A172" s="9" t="s">
        <v>7</v>
      </c>
      <c r="B172" s="36" t="s">
        <v>7</v>
      </c>
      <c r="C172" s="30" t="s">
        <v>7</v>
      </c>
      <c r="D172" s="37"/>
      <c r="E172" s="272"/>
      <c r="F172" s="9" t="s">
        <v>7</v>
      </c>
      <c r="G172" s="35"/>
      <c r="H172" s="35"/>
    </row>
    <row r="173" spans="1:8" ht="12.75" customHeight="1">
      <c r="A173" s="9"/>
      <c r="B173" s="30"/>
      <c r="C173" s="30"/>
      <c r="D173" s="278" t="s">
        <v>7</v>
      </c>
      <c r="E173" s="9" t="s">
        <v>7</v>
      </c>
      <c r="F173" s="23"/>
      <c r="G173" s="35"/>
      <c r="H173" s="35"/>
    </row>
    <row r="174" spans="1:8" ht="12.75" customHeight="1">
      <c r="A174" s="9" t="s">
        <v>7</v>
      </c>
      <c r="B174" s="36" t="s">
        <v>7</v>
      </c>
      <c r="C174" s="30" t="s">
        <v>7</v>
      </c>
      <c r="D174" s="278"/>
      <c r="E174" s="9" t="s">
        <v>7</v>
      </c>
      <c r="F174" s="23"/>
      <c r="G174" s="35"/>
      <c r="H174" s="35"/>
    </row>
    <row r="175" spans="1:8" ht="12.75" customHeight="1">
      <c r="A175" s="9"/>
      <c r="B175" s="30"/>
      <c r="C175" s="30"/>
      <c r="D175" s="37"/>
      <c r="E175" s="30"/>
      <c r="F175" s="272" t="s">
        <v>7</v>
      </c>
      <c r="G175" s="9" t="s">
        <v>7</v>
      </c>
      <c r="H175" s="35"/>
    </row>
    <row r="176" spans="1:8" ht="12.75" customHeight="1">
      <c r="A176" s="9" t="s">
        <v>7</v>
      </c>
      <c r="B176" s="36" t="s">
        <v>7</v>
      </c>
      <c r="C176" s="30" t="s">
        <v>7</v>
      </c>
      <c r="D176" s="37"/>
      <c r="E176" s="30"/>
      <c r="F176" s="272"/>
      <c r="G176" s="9" t="s">
        <v>7</v>
      </c>
      <c r="H176" s="35"/>
    </row>
    <row r="177" spans="1:8" ht="12.75" customHeight="1">
      <c r="A177" s="9"/>
      <c r="B177" s="30"/>
      <c r="C177" s="30"/>
      <c r="D177" s="278" t="s">
        <v>7</v>
      </c>
      <c r="E177" s="9" t="s">
        <v>7</v>
      </c>
      <c r="F177" s="23"/>
      <c r="G177" s="35"/>
      <c r="H177" s="35"/>
    </row>
    <row r="178" spans="1:8" ht="12.75" customHeight="1">
      <c r="A178" s="9" t="s">
        <v>7</v>
      </c>
      <c r="B178" s="36" t="s">
        <v>7</v>
      </c>
      <c r="C178" s="30" t="s">
        <v>7</v>
      </c>
      <c r="D178" s="278"/>
      <c r="E178" s="9" t="s">
        <v>7</v>
      </c>
      <c r="F178" s="23"/>
      <c r="G178" s="35"/>
      <c r="H178" s="35"/>
    </row>
    <row r="179" spans="1:8" ht="12.75" customHeight="1">
      <c r="A179" s="9"/>
      <c r="B179" s="30"/>
      <c r="C179" s="30"/>
      <c r="D179" s="37"/>
      <c r="E179" s="272" t="s">
        <v>7</v>
      </c>
      <c r="F179" s="9" t="s">
        <v>7</v>
      </c>
      <c r="G179" s="35"/>
      <c r="H179" s="35"/>
    </row>
    <row r="180" spans="1:8" ht="12.75" customHeight="1">
      <c r="A180" s="9" t="s">
        <v>7</v>
      </c>
      <c r="B180" s="36" t="s">
        <v>7</v>
      </c>
      <c r="C180" s="30" t="s">
        <v>7</v>
      </c>
      <c r="D180" s="37"/>
      <c r="E180" s="272"/>
      <c r="F180" s="9" t="s">
        <v>7</v>
      </c>
      <c r="G180" s="35"/>
      <c r="H180" s="35"/>
    </row>
    <row r="181" spans="1:8" ht="12.75" customHeight="1">
      <c r="A181" s="9"/>
      <c r="B181" s="30"/>
      <c r="C181" s="30"/>
      <c r="D181" s="278" t="s">
        <v>7</v>
      </c>
      <c r="E181" s="9" t="s">
        <v>7</v>
      </c>
      <c r="F181" s="23"/>
      <c r="G181" s="35"/>
      <c r="H181" s="35"/>
    </row>
    <row r="182" spans="1:8" ht="12.75" customHeight="1">
      <c r="A182" s="9" t="s">
        <v>7</v>
      </c>
      <c r="B182" s="36" t="s">
        <v>7</v>
      </c>
      <c r="C182" s="30" t="s">
        <v>7</v>
      </c>
      <c r="D182" s="278"/>
      <c r="E182" s="9" t="s">
        <v>7</v>
      </c>
      <c r="F182" s="23"/>
      <c r="G182" s="35"/>
      <c r="H182" s="35"/>
    </row>
    <row r="183" spans="1:8" ht="12.75" customHeight="1">
      <c r="A183" s="9"/>
      <c r="B183" s="30"/>
      <c r="C183" s="30"/>
      <c r="D183" s="37"/>
      <c r="E183" s="30"/>
      <c r="F183" s="23"/>
      <c r="G183" s="272" t="s">
        <v>7</v>
      </c>
      <c r="H183" s="35" t="s">
        <v>7</v>
      </c>
    </row>
    <row r="184" spans="1:8" ht="12.75" customHeight="1">
      <c r="A184" s="9" t="s">
        <v>7</v>
      </c>
      <c r="B184" s="36" t="s">
        <v>7</v>
      </c>
      <c r="C184" s="30" t="s">
        <v>7</v>
      </c>
      <c r="D184" s="37"/>
      <c r="E184" s="30"/>
      <c r="F184" s="23"/>
      <c r="G184" s="272"/>
      <c r="H184" s="35" t="s">
        <v>7</v>
      </c>
    </row>
    <row r="185" spans="1:8" ht="12.75" customHeight="1">
      <c r="A185" s="9"/>
      <c r="B185" s="30"/>
      <c r="C185" s="30"/>
      <c r="D185" s="278" t="s">
        <v>7</v>
      </c>
      <c r="E185" s="9" t="s">
        <v>7</v>
      </c>
      <c r="F185" s="23"/>
      <c r="G185" s="35"/>
      <c r="H185" s="35"/>
    </row>
    <row r="186" spans="1:8" ht="12.75" customHeight="1">
      <c r="A186" s="9" t="s">
        <v>7</v>
      </c>
      <c r="B186" s="36" t="s">
        <v>7</v>
      </c>
      <c r="C186" s="30" t="s">
        <v>7</v>
      </c>
      <c r="D186" s="278"/>
      <c r="E186" s="9" t="s">
        <v>7</v>
      </c>
      <c r="F186" s="23"/>
      <c r="G186" s="35"/>
      <c r="H186" s="35"/>
    </row>
    <row r="187" spans="1:8" ht="12.75" customHeight="1">
      <c r="A187" s="9"/>
      <c r="B187" s="30"/>
      <c r="C187" s="30"/>
      <c r="D187" s="37"/>
      <c r="E187" s="272" t="s">
        <v>7</v>
      </c>
      <c r="F187" s="9" t="s">
        <v>7</v>
      </c>
      <c r="G187" s="35"/>
      <c r="H187" s="35"/>
    </row>
    <row r="188" spans="1:8" ht="12.75" customHeight="1">
      <c r="A188" s="9" t="s">
        <v>7</v>
      </c>
      <c r="B188" s="36" t="s">
        <v>7</v>
      </c>
      <c r="C188" s="30" t="s">
        <v>7</v>
      </c>
      <c r="D188" s="37"/>
      <c r="E188" s="272"/>
      <c r="F188" s="9" t="s">
        <v>7</v>
      </c>
      <c r="G188" s="35"/>
      <c r="H188" s="35"/>
    </row>
    <row r="189" spans="1:8" ht="12.75" customHeight="1">
      <c r="A189" s="9"/>
      <c r="B189" s="30"/>
      <c r="C189" s="30"/>
      <c r="D189" s="278" t="s">
        <v>7</v>
      </c>
      <c r="E189" s="9" t="s">
        <v>7</v>
      </c>
      <c r="F189" s="23"/>
      <c r="G189" s="35"/>
      <c r="H189" s="35"/>
    </row>
    <row r="190" spans="1:8" ht="12.75" customHeight="1">
      <c r="A190" s="9" t="s">
        <v>7</v>
      </c>
      <c r="B190" s="36" t="s">
        <v>7</v>
      </c>
      <c r="C190" s="30" t="s">
        <v>7</v>
      </c>
      <c r="D190" s="278"/>
      <c r="E190" s="9" t="s">
        <v>7</v>
      </c>
      <c r="F190" s="23"/>
      <c r="G190" s="35"/>
      <c r="H190" s="35"/>
    </row>
    <row r="191" spans="1:8" ht="12.75" customHeight="1">
      <c r="A191" s="9"/>
      <c r="B191" s="30"/>
      <c r="C191" s="30"/>
      <c r="D191" s="37"/>
      <c r="E191" s="30"/>
      <c r="F191" s="272" t="s">
        <v>7</v>
      </c>
      <c r="G191" s="9" t="s">
        <v>7</v>
      </c>
      <c r="H191" s="35"/>
    </row>
    <row r="192" spans="1:8" ht="12.75" customHeight="1">
      <c r="A192" s="9" t="s">
        <v>7</v>
      </c>
      <c r="B192" s="36" t="s">
        <v>7</v>
      </c>
      <c r="C192" s="30" t="s">
        <v>7</v>
      </c>
      <c r="D192" s="37"/>
      <c r="E192" s="30"/>
      <c r="F192" s="272"/>
      <c r="G192" s="9" t="s">
        <v>7</v>
      </c>
      <c r="H192" s="35"/>
    </row>
    <row r="193" spans="1:8" ht="12.75" customHeight="1">
      <c r="A193" s="9"/>
      <c r="B193" s="30"/>
      <c r="C193" s="30"/>
      <c r="D193" s="278" t="s">
        <v>7</v>
      </c>
      <c r="E193" s="9" t="s">
        <v>7</v>
      </c>
      <c r="F193" s="23"/>
      <c r="G193" s="35"/>
      <c r="H193" s="35"/>
    </row>
    <row r="194" spans="1:8" ht="12.75" customHeight="1">
      <c r="A194" s="9" t="s">
        <v>7</v>
      </c>
      <c r="B194" s="36" t="s">
        <v>7</v>
      </c>
      <c r="C194" s="30" t="s">
        <v>7</v>
      </c>
      <c r="D194" s="278"/>
      <c r="E194" s="9" t="s">
        <v>7</v>
      </c>
      <c r="F194" s="23"/>
      <c r="G194" s="35"/>
      <c r="H194" s="35"/>
    </row>
    <row r="195" spans="1:8" ht="12.75" customHeight="1">
      <c r="A195" s="9"/>
      <c r="B195" s="30"/>
      <c r="C195" s="30"/>
      <c r="D195" s="37"/>
      <c r="E195" s="272" t="s">
        <v>7</v>
      </c>
      <c r="F195" s="9" t="s">
        <v>7</v>
      </c>
      <c r="G195" s="35"/>
      <c r="H195" s="35"/>
    </row>
    <row r="196" spans="1:8" ht="12.75" customHeight="1">
      <c r="A196" s="9" t="s">
        <v>7</v>
      </c>
      <c r="B196" s="36" t="s">
        <v>7</v>
      </c>
      <c r="C196" s="30" t="s">
        <v>7</v>
      </c>
      <c r="D196" s="37"/>
      <c r="E196" s="272"/>
      <c r="F196" s="9" t="s">
        <v>7</v>
      </c>
      <c r="G196" s="35"/>
      <c r="H196" s="35"/>
    </row>
    <row r="197" spans="1:8" ht="12.75" customHeight="1">
      <c r="A197" s="9"/>
      <c r="B197" s="30"/>
      <c r="C197" s="30"/>
      <c r="D197" s="278" t="s">
        <v>7</v>
      </c>
      <c r="E197" s="9" t="s">
        <v>7</v>
      </c>
      <c r="F197" s="23"/>
      <c r="G197" s="35"/>
      <c r="H197" s="35"/>
    </row>
    <row r="198" spans="1:8" ht="12.75" customHeight="1">
      <c r="A198" s="9" t="s">
        <v>7</v>
      </c>
      <c r="B198" s="36" t="s">
        <v>7</v>
      </c>
      <c r="C198" s="25" t="s">
        <v>7</v>
      </c>
      <c r="D198" s="278"/>
      <c r="E198" s="34" t="s">
        <v>7</v>
      </c>
      <c r="F198" s="23"/>
      <c r="G198" s="35"/>
      <c r="H198" s="35"/>
    </row>
    <row r="199" spans="1:8" ht="25.5">
      <c r="A199" s="282" t="s">
        <v>7</v>
      </c>
      <c r="B199" s="282"/>
      <c r="C199" s="282"/>
      <c r="D199" s="282"/>
      <c r="E199" s="282"/>
      <c r="F199" s="282"/>
      <c r="G199" s="282"/>
      <c r="H199" s="282"/>
    </row>
    <row r="200" spans="1:8" ht="18.75">
      <c r="A200" s="211" t="s">
        <v>7</v>
      </c>
      <c r="B200" s="211"/>
      <c r="C200" s="211"/>
      <c r="D200" s="211"/>
      <c r="E200" s="211"/>
      <c r="F200" s="211"/>
      <c r="G200" s="211"/>
      <c r="H200" s="211"/>
    </row>
    <row r="201" spans="1:8" ht="15.75">
      <c r="C201" s="6"/>
      <c r="D201" s="7"/>
      <c r="H201" s="47" t="s">
        <v>7</v>
      </c>
    </row>
    <row r="202" spans="1:8" ht="12.75" customHeight="1">
      <c r="A202" s="9" t="s">
        <v>7</v>
      </c>
      <c r="B202" s="36" t="s">
        <v>7</v>
      </c>
      <c r="C202" s="25" t="s">
        <v>7</v>
      </c>
      <c r="D202" s="30"/>
      <c r="E202" s="6"/>
      <c r="F202" s="6"/>
      <c r="G202" s="12"/>
    </row>
    <row r="203" spans="1:8" ht="12.75" customHeight="1">
      <c r="A203" s="9"/>
      <c r="C203" s="6"/>
      <c r="D203" s="278" t="s">
        <v>7</v>
      </c>
      <c r="E203" s="9" t="s">
        <v>7</v>
      </c>
      <c r="F203" s="6"/>
      <c r="G203" s="12"/>
    </row>
    <row r="204" spans="1:8" ht="12.75" customHeight="1">
      <c r="A204" s="9" t="s">
        <v>7</v>
      </c>
      <c r="B204" s="36" t="s">
        <v>7</v>
      </c>
      <c r="C204" s="30" t="s">
        <v>7</v>
      </c>
      <c r="D204" s="278"/>
      <c r="E204" s="9" t="s">
        <v>7</v>
      </c>
      <c r="F204" s="30"/>
      <c r="G204" s="6"/>
    </row>
    <row r="205" spans="1:8" ht="12.75" customHeight="1">
      <c r="A205" s="9"/>
      <c r="C205" s="6"/>
      <c r="D205" s="19"/>
      <c r="E205" s="272" t="s">
        <v>7</v>
      </c>
      <c r="F205" s="9" t="s">
        <v>7</v>
      </c>
      <c r="G205" s="6"/>
    </row>
    <row r="206" spans="1:8" ht="12.75" customHeight="1">
      <c r="A206" s="9" t="s">
        <v>7</v>
      </c>
      <c r="B206" s="36" t="s">
        <v>7</v>
      </c>
      <c r="C206" s="30" t="s">
        <v>7</v>
      </c>
      <c r="D206" s="33"/>
      <c r="E206" s="272"/>
      <c r="F206" s="9" t="s">
        <v>7</v>
      </c>
      <c r="G206" s="25"/>
    </row>
    <row r="207" spans="1:8" ht="12.75" customHeight="1">
      <c r="A207" s="9"/>
      <c r="C207" s="6"/>
      <c r="D207" s="278" t="s">
        <v>7</v>
      </c>
      <c r="E207" s="9" t="s">
        <v>7</v>
      </c>
      <c r="F207" s="9"/>
      <c r="G207" s="25"/>
    </row>
    <row r="208" spans="1:8" ht="12.75" customHeight="1">
      <c r="A208" s="9" t="s">
        <v>7</v>
      </c>
      <c r="B208" s="36" t="s">
        <v>7</v>
      </c>
      <c r="C208" s="30" t="s">
        <v>7</v>
      </c>
      <c r="D208" s="278"/>
      <c r="E208" s="9" t="s">
        <v>7</v>
      </c>
      <c r="F208" s="9"/>
      <c r="G208" s="25"/>
    </row>
    <row r="209" spans="1:8" ht="12.75" customHeight="1">
      <c r="A209" s="9"/>
      <c r="C209" s="6"/>
      <c r="D209" s="19"/>
      <c r="E209" s="23"/>
      <c r="F209" s="272" t="s">
        <v>7</v>
      </c>
      <c r="G209" s="9" t="s">
        <v>7</v>
      </c>
      <c r="H209" s="44"/>
    </row>
    <row r="210" spans="1:8" ht="12.75" customHeight="1">
      <c r="A210" s="9" t="s">
        <v>7</v>
      </c>
      <c r="B210" s="36" t="s">
        <v>7</v>
      </c>
      <c r="C210" s="30" t="s">
        <v>7</v>
      </c>
      <c r="D210" s="33"/>
      <c r="E210" s="23"/>
      <c r="F210" s="272"/>
      <c r="G210" s="9" t="s">
        <v>7</v>
      </c>
      <c r="H210" s="44"/>
    </row>
    <row r="211" spans="1:8" ht="12.75" customHeight="1">
      <c r="A211" s="9"/>
      <c r="C211" s="6"/>
      <c r="D211" s="278" t="s">
        <v>7</v>
      </c>
      <c r="E211" s="9" t="s">
        <v>7</v>
      </c>
      <c r="F211" s="9"/>
      <c r="G211" s="35"/>
      <c r="H211" s="44"/>
    </row>
    <row r="212" spans="1:8" ht="12.75" customHeight="1">
      <c r="A212" s="9" t="s">
        <v>7</v>
      </c>
      <c r="B212" s="36" t="s">
        <v>7</v>
      </c>
      <c r="C212" s="30" t="s">
        <v>7</v>
      </c>
      <c r="D212" s="278"/>
      <c r="E212" s="9" t="s">
        <v>7</v>
      </c>
      <c r="F212" s="9"/>
      <c r="G212" s="35"/>
      <c r="H212" s="44"/>
    </row>
    <row r="213" spans="1:8" ht="12.75" customHeight="1">
      <c r="A213" s="9"/>
      <c r="C213" s="6"/>
      <c r="D213" s="19"/>
      <c r="E213" s="272" t="s">
        <v>7</v>
      </c>
      <c r="F213" s="9" t="s">
        <v>7</v>
      </c>
      <c r="G213" s="35"/>
      <c r="H213" s="44"/>
    </row>
    <row r="214" spans="1:8" ht="12.75" customHeight="1">
      <c r="A214" s="9" t="s">
        <v>7</v>
      </c>
      <c r="B214" s="36" t="s">
        <v>7</v>
      </c>
      <c r="C214" s="30" t="s">
        <v>7</v>
      </c>
      <c r="D214" s="33"/>
      <c r="E214" s="272"/>
      <c r="F214" s="9" t="s">
        <v>7</v>
      </c>
      <c r="G214" s="30"/>
      <c r="H214" s="44"/>
    </row>
    <row r="215" spans="1:8" ht="12.75" customHeight="1">
      <c r="A215" s="9"/>
      <c r="C215" s="6"/>
      <c r="D215" s="278" t="s">
        <v>7</v>
      </c>
      <c r="E215" s="9" t="s">
        <v>7</v>
      </c>
      <c r="F215" s="34"/>
      <c r="G215" s="30"/>
      <c r="H215" s="25"/>
    </row>
    <row r="216" spans="1:8" ht="12.75" customHeight="1">
      <c r="A216" s="9" t="s">
        <v>7</v>
      </c>
      <c r="B216" s="36" t="s">
        <v>7</v>
      </c>
      <c r="C216" s="30" t="s">
        <v>7</v>
      </c>
      <c r="D216" s="278"/>
      <c r="E216" s="9" t="s">
        <v>7</v>
      </c>
      <c r="F216" s="9"/>
      <c r="G216" s="30"/>
      <c r="H216" s="25"/>
    </row>
    <row r="217" spans="1:8" ht="12.75" customHeight="1">
      <c r="A217" s="9"/>
      <c r="C217" s="6"/>
      <c r="D217" s="19"/>
      <c r="E217" s="34"/>
      <c r="F217" s="9"/>
      <c r="G217" s="272" t="s">
        <v>7</v>
      </c>
      <c r="H217" s="35" t="s">
        <v>7</v>
      </c>
    </row>
    <row r="218" spans="1:8" ht="12.75" customHeight="1">
      <c r="A218" s="9" t="s">
        <v>7</v>
      </c>
      <c r="B218" s="36" t="s">
        <v>7</v>
      </c>
      <c r="C218" s="30" t="s">
        <v>7</v>
      </c>
      <c r="D218" s="33"/>
      <c r="E218" s="23"/>
      <c r="F218" s="34"/>
      <c r="G218" s="272"/>
      <c r="H218" s="35" t="s">
        <v>7</v>
      </c>
    </row>
    <row r="219" spans="1:8" ht="12.75" customHeight="1">
      <c r="A219" s="9"/>
      <c r="C219" s="30"/>
      <c r="D219" s="278" t="s">
        <v>7</v>
      </c>
      <c r="E219" s="9" t="s">
        <v>7</v>
      </c>
      <c r="F219" s="30"/>
      <c r="G219" s="35"/>
      <c r="H219" s="25"/>
    </row>
    <row r="220" spans="1:8" ht="12.75" customHeight="1">
      <c r="A220" s="9" t="s">
        <v>7</v>
      </c>
      <c r="B220" s="36" t="s">
        <v>7</v>
      </c>
      <c r="C220" s="30" t="s">
        <v>7</v>
      </c>
      <c r="D220" s="278"/>
      <c r="E220" s="9" t="s">
        <v>7</v>
      </c>
      <c r="F220" s="30"/>
      <c r="G220" s="35"/>
      <c r="H220" s="25"/>
    </row>
    <row r="221" spans="1:8" ht="12.75" customHeight="1">
      <c r="A221" s="9"/>
      <c r="C221" s="30"/>
      <c r="D221" s="37"/>
      <c r="E221" s="272" t="s">
        <v>7</v>
      </c>
      <c r="F221" s="9" t="s">
        <v>7</v>
      </c>
      <c r="G221" s="35"/>
      <c r="H221" s="44"/>
    </row>
    <row r="222" spans="1:8" ht="12.75" customHeight="1">
      <c r="A222" s="9" t="s">
        <v>7</v>
      </c>
      <c r="B222" s="36" t="s">
        <v>7</v>
      </c>
      <c r="C222" s="30" t="s">
        <v>7</v>
      </c>
      <c r="D222" s="37"/>
      <c r="E222" s="272"/>
      <c r="F222" s="9" t="s">
        <v>7</v>
      </c>
      <c r="G222" s="30"/>
      <c r="H222" s="44"/>
    </row>
    <row r="223" spans="1:8" ht="12.75" customHeight="1">
      <c r="A223" s="9"/>
      <c r="C223" s="30"/>
      <c r="D223" s="278" t="s">
        <v>7</v>
      </c>
      <c r="E223" s="9" t="s">
        <v>7</v>
      </c>
      <c r="F223" s="30"/>
      <c r="G223" s="30"/>
      <c r="H223" s="44"/>
    </row>
    <row r="224" spans="1:8" ht="12.75" customHeight="1">
      <c r="A224" s="9" t="s">
        <v>7</v>
      </c>
      <c r="B224" s="36" t="s">
        <v>7</v>
      </c>
      <c r="C224" s="30" t="s">
        <v>7</v>
      </c>
      <c r="D224" s="278"/>
      <c r="E224" s="9" t="s">
        <v>7</v>
      </c>
      <c r="F224" s="30"/>
      <c r="G224" s="30"/>
      <c r="H224" s="44"/>
    </row>
    <row r="225" spans="1:8" ht="12.75" customHeight="1">
      <c r="A225" s="9"/>
      <c r="C225" s="30"/>
      <c r="D225" s="37"/>
      <c r="E225" s="9"/>
      <c r="F225" s="272" t="s">
        <v>7</v>
      </c>
      <c r="G225" s="9" t="s">
        <v>7</v>
      </c>
      <c r="H225" s="44"/>
    </row>
    <row r="226" spans="1:8" ht="12.75" customHeight="1">
      <c r="A226" s="9" t="s">
        <v>7</v>
      </c>
      <c r="B226" s="36" t="s">
        <v>7</v>
      </c>
      <c r="C226" s="30" t="s">
        <v>7</v>
      </c>
      <c r="D226" s="33"/>
      <c r="E226" s="30"/>
      <c r="F226" s="272"/>
      <c r="G226" s="9" t="s">
        <v>7</v>
      </c>
      <c r="H226" s="44"/>
    </row>
    <row r="227" spans="1:8" ht="12.75" customHeight="1">
      <c r="A227" s="9"/>
      <c r="C227" s="34"/>
      <c r="D227" s="278" t="s">
        <v>7</v>
      </c>
      <c r="E227" s="9" t="s">
        <v>7</v>
      </c>
      <c r="F227" s="23"/>
      <c r="G227" s="30"/>
      <c r="H227" s="44"/>
    </row>
    <row r="228" spans="1:8" ht="12.75" customHeight="1">
      <c r="A228" s="9" t="s">
        <v>7</v>
      </c>
      <c r="B228" s="36" t="s">
        <v>7</v>
      </c>
      <c r="C228" s="30" t="s">
        <v>7</v>
      </c>
      <c r="D228" s="278"/>
      <c r="E228" s="9" t="s">
        <v>7</v>
      </c>
      <c r="F228" s="23"/>
      <c r="G228" s="30"/>
      <c r="H228" s="44"/>
    </row>
    <row r="229" spans="1:8" ht="12.75" customHeight="1">
      <c r="A229" s="9"/>
      <c r="C229" s="30"/>
      <c r="D229" s="33"/>
      <c r="E229" s="272" t="s">
        <v>7</v>
      </c>
      <c r="F229" s="9" t="s">
        <v>7</v>
      </c>
      <c r="G229" s="30"/>
      <c r="H229" s="44"/>
    </row>
    <row r="230" spans="1:8" ht="12.75" customHeight="1">
      <c r="A230" s="9" t="s">
        <v>7</v>
      </c>
      <c r="B230" s="36" t="s">
        <v>7</v>
      </c>
      <c r="C230" s="30" t="s">
        <v>7</v>
      </c>
      <c r="D230" s="33"/>
      <c r="E230" s="272"/>
      <c r="F230" s="9" t="s">
        <v>7</v>
      </c>
      <c r="G230" s="30"/>
      <c r="H230" s="44"/>
    </row>
    <row r="231" spans="1:8" ht="12.75" customHeight="1">
      <c r="A231" s="9"/>
      <c r="C231" s="30"/>
      <c r="D231" s="278" t="s">
        <v>7</v>
      </c>
      <c r="E231" s="9" t="s">
        <v>7</v>
      </c>
      <c r="F231" s="23"/>
      <c r="G231" s="30"/>
      <c r="H231" s="44"/>
    </row>
    <row r="232" spans="1:8" ht="12.75" customHeight="1">
      <c r="A232" s="9" t="s">
        <v>7</v>
      </c>
      <c r="B232" s="36" t="s">
        <v>7</v>
      </c>
      <c r="C232" s="25" t="s">
        <v>7</v>
      </c>
      <c r="D232" s="278"/>
      <c r="E232" s="9" t="s">
        <v>7</v>
      </c>
      <c r="F232" s="23"/>
      <c r="G232" s="30"/>
      <c r="H232" s="44"/>
    </row>
    <row r="233" spans="1:8" ht="12.75" customHeight="1">
      <c r="A233" s="9"/>
      <c r="B233" s="30"/>
      <c r="D233" s="1"/>
      <c r="E233" s="34" t="s">
        <v>1</v>
      </c>
      <c r="F233" s="23"/>
      <c r="G233" s="283" t="s">
        <v>7</v>
      </c>
      <c r="H233" s="38" t="s">
        <v>7</v>
      </c>
    </row>
    <row r="234" spans="1:8" ht="12.75" customHeight="1">
      <c r="A234" s="9" t="s">
        <v>7</v>
      </c>
      <c r="B234" s="36" t="s">
        <v>7</v>
      </c>
      <c r="C234" s="25" t="s">
        <v>7</v>
      </c>
      <c r="D234" s="33"/>
      <c r="E234" s="34"/>
      <c r="F234" s="34"/>
      <c r="G234" s="283"/>
      <c r="H234" s="49" t="s">
        <v>7</v>
      </c>
    </row>
    <row r="235" spans="1:8" ht="12.75" customHeight="1">
      <c r="A235" s="9"/>
      <c r="B235" s="30"/>
      <c r="C235" s="34"/>
      <c r="D235" s="278" t="s">
        <v>7</v>
      </c>
      <c r="E235" s="9" t="s">
        <v>7</v>
      </c>
      <c r="F235" s="34"/>
      <c r="G235" s="35"/>
      <c r="H235" s="44"/>
    </row>
    <row r="236" spans="1:8" ht="12.75" customHeight="1">
      <c r="A236" s="9" t="s">
        <v>7</v>
      </c>
      <c r="B236" s="36" t="s">
        <v>7</v>
      </c>
      <c r="C236" s="30" t="s">
        <v>7</v>
      </c>
      <c r="D236" s="278"/>
      <c r="E236" s="9" t="s">
        <v>7</v>
      </c>
      <c r="F236" s="23"/>
      <c r="G236" s="35"/>
      <c r="H236" s="44"/>
    </row>
    <row r="237" spans="1:8" ht="12.75" customHeight="1">
      <c r="A237" s="9"/>
      <c r="B237" s="30"/>
      <c r="D237" s="1"/>
      <c r="E237" s="272" t="s">
        <v>7</v>
      </c>
      <c r="F237" s="9" t="s">
        <v>7</v>
      </c>
      <c r="G237" s="35"/>
      <c r="H237" s="44"/>
    </row>
    <row r="238" spans="1:8" ht="12.75" customHeight="1">
      <c r="A238" s="9" t="s">
        <v>7</v>
      </c>
      <c r="B238" s="36" t="s">
        <v>7</v>
      </c>
      <c r="C238" s="30" t="s">
        <v>7</v>
      </c>
      <c r="D238" s="37"/>
      <c r="E238" s="272"/>
      <c r="F238" s="9" t="s">
        <v>7</v>
      </c>
      <c r="G238" s="35"/>
      <c r="H238" s="44"/>
    </row>
    <row r="239" spans="1:8" ht="12.75" customHeight="1">
      <c r="A239" s="9"/>
      <c r="B239" s="30"/>
      <c r="C239" s="30"/>
      <c r="D239" s="278" t="s">
        <v>7</v>
      </c>
      <c r="E239" s="9" t="s">
        <v>7</v>
      </c>
      <c r="F239" s="23"/>
      <c r="G239" s="35"/>
      <c r="H239" s="44"/>
    </row>
    <row r="240" spans="1:8" ht="12.75" customHeight="1">
      <c r="A240" s="9" t="s">
        <v>7</v>
      </c>
      <c r="B240" s="36" t="s">
        <v>7</v>
      </c>
      <c r="C240" s="30" t="s">
        <v>7</v>
      </c>
      <c r="D240" s="278"/>
      <c r="E240" s="9" t="s">
        <v>7</v>
      </c>
      <c r="F240" s="23"/>
      <c r="G240" s="35"/>
      <c r="H240" s="44"/>
    </row>
    <row r="241" spans="1:8" ht="12.75" customHeight="1">
      <c r="A241" s="9"/>
      <c r="B241" s="30"/>
      <c r="C241" s="30"/>
      <c r="D241" s="37"/>
      <c r="E241" s="30"/>
      <c r="F241" s="272" t="s">
        <v>7</v>
      </c>
      <c r="G241" s="9" t="s">
        <v>7</v>
      </c>
      <c r="H241" s="44"/>
    </row>
    <row r="242" spans="1:8" ht="12.75" customHeight="1">
      <c r="A242" s="9" t="s">
        <v>7</v>
      </c>
      <c r="B242" s="36" t="s">
        <v>7</v>
      </c>
      <c r="C242" s="30" t="s">
        <v>7</v>
      </c>
      <c r="D242" s="37"/>
      <c r="E242" s="30"/>
      <c r="F242" s="272"/>
      <c r="G242" s="9" t="s">
        <v>7</v>
      </c>
      <c r="H242" s="44"/>
    </row>
    <row r="243" spans="1:8" ht="12.75" customHeight="1">
      <c r="A243" s="9"/>
      <c r="B243" s="30"/>
      <c r="C243" s="30"/>
      <c r="D243" s="278" t="s">
        <v>7</v>
      </c>
      <c r="E243" s="9" t="s">
        <v>7</v>
      </c>
      <c r="F243" s="23"/>
      <c r="G243" s="35"/>
      <c r="H243" s="44"/>
    </row>
    <row r="244" spans="1:8" ht="12.75" customHeight="1">
      <c r="A244" s="9" t="s">
        <v>7</v>
      </c>
      <c r="B244" s="36" t="s">
        <v>7</v>
      </c>
      <c r="C244" s="30" t="s">
        <v>7</v>
      </c>
      <c r="D244" s="278"/>
      <c r="E244" s="9" t="s">
        <v>7</v>
      </c>
      <c r="F244" s="23"/>
      <c r="G244" s="35"/>
      <c r="H244" s="44"/>
    </row>
    <row r="245" spans="1:8" ht="12.75" customHeight="1">
      <c r="A245" s="9"/>
      <c r="B245" s="30"/>
      <c r="C245" s="30"/>
      <c r="D245" s="37"/>
      <c r="E245" s="272" t="s">
        <v>7</v>
      </c>
      <c r="F245" s="9" t="s">
        <v>7</v>
      </c>
      <c r="G245" s="35"/>
      <c r="H245" s="44"/>
    </row>
    <row r="246" spans="1:8" ht="12.75" customHeight="1">
      <c r="A246" s="9" t="s">
        <v>7</v>
      </c>
      <c r="B246" s="36" t="s">
        <v>7</v>
      </c>
      <c r="C246" s="30" t="s">
        <v>7</v>
      </c>
      <c r="D246" s="37"/>
      <c r="E246" s="272"/>
      <c r="F246" s="9" t="s">
        <v>7</v>
      </c>
      <c r="G246" s="35"/>
      <c r="H246" s="44"/>
    </row>
    <row r="247" spans="1:8" ht="12.75" customHeight="1">
      <c r="A247" s="9"/>
      <c r="B247" s="30"/>
      <c r="C247" s="30"/>
      <c r="D247" s="278" t="s">
        <v>7</v>
      </c>
      <c r="E247" s="9" t="s">
        <v>7</v>
      </c>
      <c r="F247" s="23"/>
      <c r="G247" s="35"/>
      <c r="H247" s="25"/>
    </row>
    <row r="248" spans="1:8" ht="12.75" customHeight="1">
      <c r="A248" s="9" t="s">
        <v>7</v>
      </c>
      <c r="B248" s="36" t="s">
        <v>7</v>
      </c>
      <c r="C248" s="30" t="s">
        <v>7</v>
      </c>
      <c r="D248" s="278"/>
      <c r="E248" s="9" t="s">
        <v>7</v>
      </c>
      <c r="F248" s="23"/>
      <c r="G248" s="35"/>
      <c r="H248" s="25"/>
    </row>
    <row r="249" spans="1:8" ht="12.75" customHeight="1">
      <c r="A249" s="9"/>
      <c r="B249" s="30"/>
      <c r="C249" s="30"/>
      <c r="D249" s="37"/>
      <c r="E249" s="30"/>
      <c r="F249" s="23"/>
      <c r="G249" s="272" t="s">
        <v>7</v>
      </c>
      <c r="H249" s="35" t="s">
        <v>7</v>
      </c>
    </row>
    <row r="250" spans="1:8" ht="12.75" customHeight="1">
      <c r="A250" s="9" t="s">
        <v>7</v>
      </c>
      <c r="B250" s="36" t="s">
        <v>7</v>
      </c>
      <c r="C250" s="30" t="s">
        <v>7</v>
      </c>
      <c r="D250" s="37"/>
      <c r="E250" s="30"/>
      <c r="F250" s="23"/>
      <c r="G250" s="272"/>
      <c r="H250" s="35" t="s">
        <v>7</v>
      </c>
    </row>
    <row r="251" spans="1:8" ht="12.75" customHeight="1">
      <c r="A251" s="9"/>
      <c r="B251" s="30"/>
      <c r="C251" s="30"/>
      <c r="D251" s="278" t="s">
        <v>7</v>
      </c>
      <c r="E251" s="9" t="s">
        <v>7</v>
      </c>
      <c r="F251" s="23"/>
      <c r="G251" s="35"/>
      <c r="H251" s="25"/>
    </row>
    <row r="252" spans="1:8" ht="12.75" customHeight="1">
      <c r="A252" s="9" t="s">
        <v>7</v>
      </c>
      <c r="B252" s="36" t="s">
        <v>7</v>
      </c>
      <c r="C252" s="30" t="s">
        <v>7</v>
      </c>
      <c r="D252" s="278"/>
      <c r="E252" s="9" t="s">
        <v>7</v>
      </c>
      <c r="F252" s="23"/>
      <c r="G252" s="35"/>
      <c r="H252" s="44"/>
    </row>
    <row r="253" spans="1:8" ht="12.75" customHeight="1">
      <c r="A253" s="9"/>
      <c r="B253" s="30"/>
      <c r="C253" s="30"/>
      <c r="D253" s="37"/>
      <c r="E253" s="272" t="s">
        <v>7</v>
      </c>
      <c r="F253" s="9" t="s">
        <v>7</v>
      </c>
      <c r="G253" s="35"/>
      <c r="H253" s="44"/>
    </row>
    <row r="254" spans="1:8" ht="12.75" customHeight="1">
      <c r="A254" s="9" t="s">
        <v>7</v>
      </c>
      <c r="B254" s="36" t="s">
        <v>7</v>
      </c>
      <c r="C254" s="30" t="s">
        <v>7</v>
      </c>
      <c r="D254" s="37"/>
      <c r="E254" s="272"/>
      <c r="F254" s="9" t="s">
        <v>7</v>
      </c>
      <c r="G254" s="35"/>
      <c r="H254" s="44"/>
    </row>
    <row r="255" spans="1:8" ht="12.75" customHeight="1">
      <c r="A255" s="9"/>
      <c r="B255" s="30"/>
      <c r="C255" s="30"/>
      <c r="D255" s="278" t="s">
        <v>7</v>
      </c>
      <c r="E255" s="9" t="s">
        <v>7</v>
      </c>
      <c r="F255" s="23"/>
      <c r="G255" s="35"/>
      <c r="H255" s="44"/>
    </row>
    <row r="256" spans="1:8" ht="12.75" customHeight="1">
      <c r="A256" s="9" t="s">
        <v>7</v>
      </c>
      <c r="B256" s="36" t="s">
        <v>7</v>
      </c>
      <c r="C256" s="30" t="s">
        <v>7</v>
      </c>
      <c r="D256" s="278"/>
      <c r="E256" s="9" t="s">
        <v>7</v>
      </c>
      <c r="F256" s="23"/>
      <c r="G256" s="35"/>
      <c r="H256" s="44"/>
    </row>
    <row r="257" spans="1:8" ht="12.75" customHeight="1">
      <c r="A257" s="9"/>
      <c r="B257" s="30"/>
      <c r="C257" s="30"/>
      <c r="D257" s="37"/>
      <c r="E257" s="30"/>
      <c r="F257" s="272" t="s">
        <v>7</v>
      </c>
      <c r="G257" s="9" t="s">
        <v>7</v>
      </c>
      <c r="H257" s="44"/>
    </row>
    <row r="258" spans="1:8" ht="12.75" customHeight="1">
      <c r="A258" s="9" t="s">
        <v>7</v>
      </c>
      <c r="B258" s="36" t="s">
        <v>7</v>
      </c>
      <c r="C258" s="30" t="s">
        <v>7</v>
      </c>
      <c r="D258" s="37"/>
      <c r="E258" s="30"/>
      <c r="F258" s="272"/>
      <c r="G258" s="9" t="s">
        <v>7</v>
      </c>
      <c r="H258" s="44"/>
    </row>
    <row r="259" spans="1:8" ht="12.75" customHeight="1">
      <c r="A259" s="9"/>
      <c r="B259" s="30"/>
      <c r="C259" s="30"/>
      <c r="D259" s="278" t="s">
        <v>7</v>
      </c>
      <c r="E259" s="9" t="s">
        <v>7</v>
      </c>
      <c r="F259" s="23"/>
      <c r="G259" s="35"/>
      <c r="H259" s="44"/>
    </row>
    <row r="260" spans="1:8" ht="12.75" customHeight="1">
      <c r="A260" s="9" t="s">
        <v>7</v>
      </c>
      <c r="B260" s="36" t="s">
        <v>7</v>
      </c>
      <c r="C260" s="30" t="s">
        <v>7</v>
      </c>
      <c r="D260" s="278"/>
      <c r="E260" s="9" t="s">
        <v>7</v>
      </c>
      <c r="F260" s="23"/>
      <c r="G260" s="35"/>
      <c r="H260" s="44"/>
    </row>
    <row r="261" spans="1:8" ht="12.75" customHeight="1">
      <c r="A261" s="9"/>
      <c r="B261" s="30"/>
      <c r="C261" s="30"/>
      <c r="D261" s="37"/>
      <c r="E261" s="272" t="s">
        <v>7</v>
      </c>
      <c r="F261" s="9" t="s">
        <v>7</v>
      </c>
      <c r="G261" s="35"/>
      <c r="H261" s="44"/>
    </row>
    <row r="262" spans="1:8" ht="12.75" customHeight="1">
      <c r="A262" s="9" t="s">
        <v>7</v>
      </c>
      <c r="B262" s="36" t="s">
        <v>7</v>
      </c>
      <c r="C262" s="30" t="s">
        <v>7</v>
      </c>
      <c r="D262" s="37"/>
      <c r="E262" s="272"/>
      <c r="F262" s="9" t="s">
        <v>7</v>
      </c>
      <c r="G262" s="35"/>
      <c r="H262" s="44"/>
    </row>
    <row r="263" spans="1:8" ht="12.75" customHeight="1">
      <c r="A263" s="9"/>
      <c r="B263" s="30"/>
      <c r="C263" s="30"/>
      <c r="D263" s="278" t="s">
        <v>7</v>
      </c>
      <c r="E263" s="9" t="s">
        <v>7</v>
      </c>
      <c r="F263" s="23"/>
      <c r="G263" s="35"/>
      <c r="H263" s="44"/>
    </row>
    <row r="264" spans="1:8" ht="12.75" customHeight="1">
      <c r="A264" s="9" t="s">
        <v>7</v>
      </c>
      <c r="B264" s="36" t="s">
        <v>7</v>
      </c>
      <c r="C264" s="25" t="s">
        <v>7</v>
      </c>
      <c r="D264" s="278"/>
      <c r="E264" s="9" t="s">
        <v>7</v>
      </c>
      <c r="F264" s="23"/>
      <c r="G264" s="35"/>
      <c r="H264" s="44"/>
    </row>
    <row r="265" spans="1:8" ht="25.5">
      <c r="A265" s="282" t="s">
        <v>7</v>
      </c>
      <c r="B265" s="282"/>
      <c r="C265" s="282"/>
      <c r="D265" s="282"/>
      <c r="E265" s="282"/>
      <c r="F265" s="282"/>
      <c r="G265" s="282"/>
      <c r="H265" s="282"/>
    </row>
    <row r="266" spans="1:8" ht="18.75">
      <c r="A266" s="211" t="s">
        <v>7</v>
      </c>
      <c r="B266" s="211"/>
      <c r="C266" s="211"/>
      <c r="D266" s="211"/>
      <c r="E266" s="211"/>
      <c r="F266" s="211"/>
      <c r="G266" s="211"/>
      <c r="H266" s="211"/>
    </row>
    <row r="267" spans="1:8" ht="15.75">
      <c r="C267" s="6"/>
      <c r="D267" s="7"/>
      <c r="H267" s="47" t="s">
        <v>7</v>
      </c>
    </row>
    <row r="269" spans="1:8">
      <c r="C269" s="34"/>
      <c r="D269" s="30"/>
      <c r="E269" s="34"/>
      <c r="F269" s="34"/>
      <c r="G269" s="34"/>
      <c r="H269" s="44"/>
    </row>
    <row r="270" spans="1:8" ht="15.75">
      <c r="A270" s="289" t="str">
        <f>IF($A$136=65,$G$35,"")</f>
        <v/>
      </c>
      <c r="B270" s="289"/>
      <c r="C270" s="59" t="str">
        <f>IF($A$270="","",IF('[2]U-výs'!$Q126="","",'[2]U-výs'!$Q126))</f>
        <v/>
      </c>
      <c r="D270" s="30"/>
      <c r="E270" s="34"/>
      <c r="F270" s="34"/>
      <c r="G270" s="34"/>
      <c r="H270" s="44"/>
    </row>
    <row r="271" spans="1:8">
      <c r="C271" s="34"/>
      <c r="D271" s="30"/>
      <c r="E271" s="34"/>
      <c r="F271" s="34"/>
      <c r="G271" s="34"/>
      <c r="H271" s="44"/>
    </row>
    <row r="272" spans="1:8">
      <c r="C272" s="34"/>
      <c r="D272" s="30"/>
      <c r="E272" s="34"/>
      <c r="F272" s="34"/>
      <c r="G272" s="34"/>
      <c r="H272" s="44"/>
    </row>
    <row r="273" spans="1:8">
      <c r="C273" s="34"/>
      <c r="D273" s="30"/>
      <c r="E273" s="34"/>
      <c r="F273" s="34"/>
      <c r="G273" s="34"/>
      <c r="H273" s="44"/>
    </row>
    <row r="274" spans="1:8">
      <c r="C274" s="34"/>
      <c r="D274" s="30"/>
      <c r="E274" s="34"/>
      <c r="F274" s="34"/>
      <c r="G274" s="34"/>
      <c r="H274" s="44"/>
    </row>
    <row r="275" spans="1:8">
      <c r="C275" s="34"/>
      <c r="D275" s="30"/>
      <c r="E275" s="34"/>
      <c r="F275" s="34"/>
      <c r="G275" s="34"/>
      <c r="H275" s="44"/>
    </row>
    <row r="276" spans="1:8" ht="15.75">
      <c r="C276" s="34"/>
      <c r="D276" s="290" t="str">
        <f>IF(A270="","",A306+1)</f>
        <v/>
      </c>
      <c r="E276" s="291" t="str">
        <f>IF(OR(D276=253,D276=277,D276=301),'[2]U-výs'!$Q131,"")</f>
        <v/>
      </c>
      <c r="F276" s="291"/>
      <c r="G276" s="34"/>
      <c r="H276" s="44"/>
    </row>
    <row r="277" spans="1:8" ht="15.75">
      <c r="C277" s="34"/>
      <c r="D277" s="290"/>
      <c r="E277" s="291" t="str">
        <f>IF(OR(D276=253,D276=277,D276=301),'[2]U-výs'!$S131,"")</f>
        <v/>
      </c>
      <c r="F277" s="291"/>
      <c r="G277" s="34"/>
      <c r="H277" s="44"/>
    </row>
    <row r="278" spans="1:8">
      <c r="C278" s="34"/>
      <c r="D278" s="30"/>
      <c r="E278" s="34"/>
      <c r="F278" s="34"/>
      <c r="G278" s="34"/>
      <c r="H278" s="44"/>
    </row>
    <row r="279" spans="1:8">
      <c r="C279" s="34"/>
      <c r="D279" s="30"/>
      <c r="E279" s="34"/>
      <c r="F279" s="34"/>
      <c r="G279" s="34"/>
      <c r="H279" s="44"/>
    </row>
    <row r="280" spans="1:8">
      <c r="C280" s="34"/>
      <c r="D280" s="30"/>
      <c r="E280" s="34"/>
      <c r="F280" s="34"/>
      <c r="G280" s="34"/>
      <c r="H280" s="44"/>
    </row>
    <row r="281" spans="1:8">
      <c r="C281" s="34"/>
      <c r="D281" s="30"/>
      <c r="E281" s="34"/>
      <c r="F281" s="34"/>
      <c r="G281" s="34"/>
      <c r="H281" s="44"/>
    </row>
    <row r="282" spans="1:8" ht="15.75">
      <c r="A282" s="289" t="str">
        <f>IF($A$136=65,$G$101,"")</f>
        <v/>
      </c>
      <c r="B282" s="289"/>
      <c r="C282" s="59" t="str">
        <f>IF($A$270="","",IF('[2]U-výs'!$Q127="","",'[2]U-výs'!$Q127))</f>
        <v/>
      </c>
      <c r="D282" s="30"/>
      <c r="E282" s="34"/>
      <c r="F282" s="34"/>
      <c r="G282" s="34"/>
      <c r="H282" s="44"/>
    </row>
    <row r="283" spans="1:8">
      <c r="C283" s="34"/>
      <c r="D283" s="30"/>
      <c r="E283" s="34"/>
      <c r="F283" s="34"/>
      <c r="G283" s="34"/>
      <c r="H283" s="44"/>
    </row>
    <row r="284" spans="1:8">
      <c r="C284" s="34"/>
      <c r="D284" s="30"/>
      <c r="E284" s="34"/>
      <c r="F284" s="34"/>
      <c r="G284" s="34"/>
      <c r="H284" s="44"/>
    </row>
    <row r="285" spans="1:8">
      <c r="C285" s="34"/>
      <c r="D285" s="30"/>
      <c r="E285" s="34"/>
      <c r="F285" s="34"/>
      <c r="G285" s="34"/>
      <c r="H285" s="44"/>
    </row>
    <row r="286" spans="1:8">
      <c r="C286" s="34"/>
      <c r="D286" s="30"/>
      <c r="E286" s="34"/>
      <c r="F286" s="34"/>
      <c r="G286" s="34"/>
      <c r="H286" s="44"/>
    </row>
    <row r="287" spans="1:8">
      <c r="C287" s="34"/>
      <c r="D287" s="30"/>
      <c r="E287" s="34"/>
      <c r="F287" s="34"/>
      <c r="G287" s="34"/>
      <c r="H287" s="44"/>
    </row>
    <row r="288" spans="1:8" ht="15.75">
      <c r="C288" s="34"/>
      <c r="D288" s="30"/>
      <c r="E288" s="34"/>
      <c r="F288" s="283" t="str">
        <f>IF(A270="","",D300+1)</f>
        <v/>
      </c>
      <c r="G288" s="291" t="str">
        <f>IF(OR(F288=255,F288=279,F288=303),'[2]U-výs'!$Q134,"")</f>
        <v/>
      </c>
      <c r="H288" s="291"/>
    </row>
    <row r="289" spans="1:8" ht="15.75" customHeight="1">
      <c r="C289" s="34"/>
      <c r="D289" s="30"/>
      <c r="E289" s="34"/>
      <c r="F289" s="283"/>
      <c r="G289" s="292" t="str">
        <f>IF(OR(F288=255,F288=279,F288=303),'[2]U-výs'!$S134,"")</f>
        <v/>
      </c>
      <c r="H289" s="292"/>
    </row>
    <row r="290" spans="1:8">
      <c r="C290" s="34"/>
      <c r="D290" s="30"/>
      <c r="E290" s="34"/>
      <c r="F290" s="34"/>
      <c r="G290" s="34"/>
      <c r="H290" s="44"/>
    </row>
    <row r="291" spans="1:8">
      <c r="C291" s="34"/>
      <c r="D291" s="30"/>
      <c r="E291" s="34"/>
      <c r="F291" s="34"/>
      <c r="G291" s="34"/>
      <c r="H291" s="44"/>
    </row>
    <row r="292" spans="1:8">
      <c r="C292" s="34"/>
      <c r="D292" s="30"/>
      <c r="E292" s="34"/>
      <c r="F292" s="34"/>
      <c r="G292" s="34"/>
      <c r="H292" s="44"/>
    </row>
    <row r="293" spans="1:8">
      <c r="C293" s="34"/>
      <c r="D293" s="30"/>
      <c r="E293" s="34"/>
      <c r="F293" s="34"/>
      <c r="G293" s="34"/>
      <c r="H293" s="44"/>
    </row>
    <row r="294" spans="1:8" ht="15.75">
      <c r="A294" s="289" t="str">
        <f>IF($A$136=65,$G$167,"")</f>
        <v/>
      </c>
      <c r="B294" s="289"/>
      <c r="C294" s="59" t="str">
        <f>IF($A$270="","",IF('[2]U-výs'!$Q128="","",'[2]U-výs'!$Q128))</f>
        <v/>
      </c>
      <c r="D294" s="30"/>
      <c r="E294" s="34"/>
      <c r="F294" s="34"/>
      <c r="G294" s="34"/>
      <c r="H294" s="44"/>
    </row>
    <row r="295" spans="1:8" ht="15.75">
      <c r="C295" s="61"/>
      <c r="D295" s="30"/>
      <c r="E295" s="34"/>
      <c r="F295" s="34"/>
      <c r="G295" s="34"/>
      <c r="H295" s="44"/>
    </row>
    <row r="296" spans="1:8">
      <c r="C296" s="34"/>
      <c r="D296" s="30"/>
      <c r="E296" s="34"/>
      <c r="F296" s="34"/>
      <c r="G296" s="34"/>
      <c r="H296" s="44"/>
    </row>
    <row r="297" spans="1:8">
      <c r="C297" s="34"/>
      <c r="D297" s="30"/>
      <c r="E297" s="34"/>
      <c r="F297" s="34"/>
      <c r="G297" s="34"/>
      <c r="H297" s="44"/>
    </row>
    <row r="298" spans="1:8">
      <c r="C298" s="34"/>
      <c r="D298" s="30"/>
      <c r="E298" s="34"/>
      <c r="F298" s="34"/>
      <c r="G298" s="34"/>
      <c r="H298" s="44"/>
    </row>
    <row r="299" spans="1:8">
      <c r="C299" s="34"/>
      <c r="D299" s="30"/>
      <c r="E299" s="34"/>
      <c r="F299" s="34"/>
      <c r="G299" s="34"/>
      <c r="H299" s="44"/>
    </row>
    <row r="300" spans="1:8" ht="15.75">
      <c r="C300" s="34"/>
      <c r="D300" s="290" t="str">
        <f>IF(A270="","",D276+1)</f>
        <v/>
      </c>
      <c r="E300" s="291" t="str">
        <f>IF(OR(D300=254,D300=278,D300=302),'[2]U-výs'!$Q132,"")</f>
        <v/>
      </c>
      <c r="F300" s="291"/>
      <c r="G300" s="34"/>
      <c r="H300" s="44"/>
    </row>
    <row r="301" spans="1:8" ht="15.75">
      <c r="C301" s="34"/>
      <c r="D301" s="290"/>
      <c r="E301" s="291" t="str">
        <f>IF(OR(D300=254,D300=278,D300=302),'[2]U-výs'!$S132,"")</f>
        <v/>
      </c>
      <c r="F301" s="291"/>
      <c r="G301" s="34"/>
      <c r="H301" s="44"/>
    </row>
    <row r="302" spans="1:8">
      <c r="C302" s="34"/>
      <c r="D302" s="30"/>
      <c r="E302" s="34"/>
      <c r="F302" s="34"/>
      <c r="G302" s="34"/>
      <c r="H302" s="44"/>
    </row>
    <row r="303" spans="1:8">
      <c r="C303" s="34"/>
      <c r="D303" s="30"/>
      <c r="E303" s="34"/>
      <c r="F303" s="34"/>
      <c r="G303" s="34"/>
      <c r="H303" s="44"/>
    </row>
    <row r="304" spans="1:8">
      <c r="C304" s="34"/>
      <c r="D304" s="30"/>
      <c r="E304" s="34"/>
      <c r="F304" s="34"/>
      <c r="G304" s="34"/>
      <c r="H304" s="44"/>
    </row>
    <row r="305" spans="1:8">
      <c r="C305" s="34"/>
      <c r="D305" s="30"/>
      <c r="E305" s="34"/>
      <c r="F305" s="34"/>
      <c r="G305" s="34"/>
      <c r="H305" s="44"/>
    </row>
    <row r="306" spans="1:8" ht="15.75">
      <c r="A306" s="289" t="str">
        <f>IF($A$136=65,$G$233,"")</f>
        <v/>
      </c>
      <c r="B306" s="289"/>
      <c r="C306" s="59" t="str">
        <f>IF($A$270="","",IF('[2]U-výs'!$Q129="","",'[2]U-výs'!$Q129))</f>
        <v/>
      </c>
      <c r="D306" s="30"/>
      <c r="E306" s="34"/>
      <c r="F306" s="34"/>
      <c r="G306" s="34"/>
      <c r="H306" s="44"/>
    </row>
    <row r="307" spans="1:8">
      <c r="C307" s="34"/>
      <c r="D307" s="30"/>
      <c r="E307" s="34"/>
      <c r="F307" s="34"/>
      <c r="G307" s="34"/>
      <c r="H307" s="44"/>
    </row>
    <row r="308" spans="1:8">
      <c r="C308" s="34"/>
      <c r="D308" s="30"/>
      <c r="E308" s="34"/>
      <c r="F308" s="34"/>
      <c r="G308" s="34"/>
      <c r="H308" s="44"/>
    </row>
    <row r="309" spans="1:8">
      <c r="C309" s="34"/>
      <c r="D309" s="30"/>
      <c r="E309" s="34"/>
      <c r="F309" s="34"/>
      <c r="G309" s="34"/>
      <c r="H309" s="44"/>
    </row>
    <row r="310" spans="1:8">
      <c r="C310" s="34"/>
      <c r="D310" s="30"/>
      <c r="E310" s="34"/>
      <c r="F310" s="34"/>
      <c r="G310" s="34"/>
      <c r="H310" s="44"/>
    </row>
    <row r="311" spans="1:8">
      <c r="C311" s="34"/>
      <c r="D311" s="30"/>
      <c r="E311" s="34"/>
      <c r="F311" s="34"/>
      <c r="G311" s="34"/>
      <c r="H311" s="44"/>
    </row>
  </sheetData>
  <sheetProtection password="CF48" sheet="1" formatCells="0" formatColumns="0" formatRows="0" insertColumns="0" insertRows="0" deleteColumns="0" deleteRows="0" sort="0" autoFilter="0" pivotTables="0"/>
  <mergeCells count="156">
    <mergeCell ref="G19:G20"/>
    <mergeCell ref="D21:D22"/>
    <mergeCell ref="A1:H1"/>
    <mergeCell ref="A2:H2"/>
    <mergeCell ref="G3:H3"/>
    <mergeCell ref="D5:D6"/>
    <mergeCell ref="E7:E8"/>
    <mergeCell ref="D9:D10"/>
    <mergeCell ref="E23:E24"/>
    <mergeCell ref="D25:D26"/>
    <mergeCell ref="F27:F28"/>
    <mergeCell ref="D29:D30"/>
    <mergeCell ref="E31:E32"/>
    <mergeCell ref="D33:D34"/>
    <mergeCell ref="F11:F12"/>
    <mergeCell ref="D13:D14"/>
    <mergeCell ref="E15:E16"/>
    <mergeCell ref="D17:D18"/>
    <mergeCell ref="E47:E48"/>
    <mergeCell ref="D49:D50"/>
    <mergeCell ref="G51:G52"/>
    <mergeCell ref="D53:D54"/>
    <mergeCell ref="E55:E56"/>
    <mergeCell ref="D57:D58"/>
    <mergeCell ref="G35:G36"/>
    <mergeCell ref="D37:D38"/>
    <mergeCell ref="E39:E40"/>
    <mergeCell ref="D41:D42"/>
    <mergeCell ref="F43:F44"/>
    <mergeCell ref="D45:D46"/>
    <mergeCell ref="D71:D72"/>
    <mergeCell ref="E73:E74"/>
    <mergeCell ref="D75:D76"/>
    <mergeCell ref="F77:F78"/>
    <mergeCell ref="D79:D80"/>
    <mergeCell ref="E81:E82"/>
    <mergeCell ref="F59:F60"/>
    <mergeCell ref="D61:D62"/>
    <mergeCell ref="E63:E64"/>
    <mergeCell ref="D65:D66"/>
    <mergeCell ref="A67:H67"/>
    <mergeCell ref="A68:H68"/>
    <mergeCell ref="G117:G118"/>
    <mergeCell ref="D95:D96"/>
    <mergeCell ref="E97:E98"/>
    <mergeCell ref="D99:D100"/>
    <mergeCell ref="G101:G102"/>
    <mergeCell ref="D103:D104"/>
    <mergeCell ref="E105:E106"/>
    <mergeCell ref="D83:D84"/>
    <mergeCell ref="G85:G86"/>
    <mergeCell ref="D87:D88"/>
    <mergeCell ref="E89:E90"/>
    <mergeCell ref="D91:D92"/>
    <mergeCell ref="F93:F94"/>
    <mergeCell ref="D119:D120"/>
    <mergeCell ref="E121:E122"/>
    <mergeCell ref="D123:D124"/>
    <mergeCell ref="F125:F126"/>
    <mergeCell ref="D127:D128"/>
    <mergeCell ref="E129:E130"/>
    <mergeCell ref="D107:D108"/>
    <mergeCell ref="F109:F110"/>
    <mergeCell ref="D111:D112"/>
    <mergeCell ref="E113:E114"/>
    <mergeCell ref="D115:D116"/>
    <mergeCell ref="N144:O144"/>
    <mergeCell ref="D145:D146"/>
    <mergeCell ref="N145:O145"/>
    <mergeCell ref="K146:K147"/>
    <mergeCell ref="E147:E148"/>
    <mergeCell ref="D131:D132"/>
    <mergeCell ref="A133:H133"/>
    <mergeCell ref="A134:H134"/>
    <mergeCell ref="D137:D138"/>
    <mergeCell ref="E139:E140"/>
    <mergeCell ref="D141:D142"/>
    <mergeCell ref="D149:D150"/>
    <mergeCell ref="D151:D152"/>
    <mergeCell ref="E151:F151"/>
    <mergeCell ref="G151:G152"/>
    <mergeCell ref="E152:F152"/>
    <mergeCell ref="D153:D154"/>
    <mergeCell ref="K142:K143"/>
    <mergeCell ref="F143:F144"/>
    <mergeCell ref="M144:M145"/>
    <mergeCell ref="G167:G168"/>
    <mergeCell ref="D169:D170"/>
    <mergeCell ref="E171:E172"/>
    <mergeCell ref="D173:D174"/>
    <mergeCell ref="F175:F176"/>
    <mergeCell ref="D177:D178"/>
    <mergeCell ref="E155:E156"/>
    <mergeCell ref="D157:D158"/>
    <mergeCell ref="F159:F160"/>
    <mergeCell ref="D161:D162"/>
    <mergeCell ref="E163:E164"/>
    <mergeCell ref="D165:D166"/>
    <mergeCell ref="F191:F192"/>
    <mergeCell ref="D193:D194"/>
    <mergeCell ref="E195:E196"/>
    <mergeCell ref="D197:D198"/>
    <mergeCell ref="A199:H199"/>
    <mergeCell ref="A200:H200"/>
    <mergeCell ref="E179:E180"/>
    <mergeCell ref="D181:D182"/>
    <mergeCell ref="G183:G184"/>
    <mergeCell ref="D185:D186"/>
    <mergeCell ref="E187:E188"/>
    <mergeCell ref="D189:D190"/>
    <mergeCell ref="D215:D216"/>
    <mergeCell ref="G217:G218"/>
    <mergeCell ref="D219:D220"/>
    <mergeCell ref="E221:E222"/>
    <mergeCell ref="D223:D224"/>
    <mergeCell ref="F225:F226"/>
    <mergeCell ref="D203:D204"/>
    <mergeCell ref="E205:E206"/>
    <mergeCell ref="D207:D208"/>
    <mergeCell ref="F209:F210"/>
    <mergeCell ref="D211:D212"/>
    <mergeCell ref="E213:E214"/>
    <mergeCell ref="D239:D240"/>
    <mergeCell ref="F241:F242"/>
    <mergeCell ref="D243:D244"/>
    <mergeCell ref="E245:E246"/>
    <mergeCell ref="D247:D248"/>
    <mergeCell ref="G249:G250"/>
    <mergeCell ref="D227:D228"/>
    <mergeCell ref="E229:E230"/>
    <mergeCell ref="D231:D232"/>
    <mergeCell ref="G233:G234"/>
    <mergeCell ref="D235:D236"/>
    <mergeCell ref="E237:E238"/>
    <mergeCell ref="D263:D264"/>
    <mergeCell ref="A265:H265"/>
    <mergeCell ref="A266:H266"/>
    <mergeCell ref="A270:B270"/>
    <mergeCell ref="D276:D277"/>
    <mergeCell ref="E276:F276"/>
    <mergeCell ref="E277:F277"/>
    <mergeCell ref="D251:D252"/>
    <mergeCell ref="E253:E254"/>
    <mergeCell ref="D255:D256"/>
    <mergeCell ref="F257:F258"/>
    <mergeCell ref="D259:D260"/>
    <mergeCell ref="E261:E262"/>
    <mergeCell ref="A306:B306"/>
    <mergeCell ref="A282:B282"/>
    <mergeCell ref="F288:F289"/>
    <mergeCell ref="G288:H288"/>
    <mergeCell ref="G289:H289"/>
    <mergeCell ref="A294:B294"/>
    <mergeCell ref="D300:D301"/>
    <mergeCell ref="E300:F300"/>
    <mergeCell ref="E301:F301"/>
  </mergeCells>
  <conditionalFormatting sqref="G11">
    <cfRule type="expression" dxfId="185" priority="67" stopIfTrue="1">
      <formula>$F$11=63</formula>
    </cfRule>
    <cfRule type="expression" dxfId="184" priority="68" stopIfTrue="1">
      <formula>$F$11=95</formula>
    </cfRule>
  </conditionalFormatting>
  <conditionalFormatting sqref="H19">
    <cfRule type="expression" dxfId="183" priority="64" stopIfTrue="1">
      <formula>$G$19=127</formula>
    </cfRule>
    <cfRule type="expression" dxfId="182" priority="65" stopIfTrue="1">
      <formula>$G$19=87</formula>
    </cfRule>
    <cfRule type="expression" dxfId="181" priority="66" stopIfTrue="1">
      <formula>$G$19=119</formula>
    </cfRule>
  </conditionalFormatting>
  <conditionalFormatting sqref="B20 B22 B24 B26 B28 B30 B32 B34">
    <cfRule type="expression" dxfId="180" priority="63" stopIfTrue="1">
      <formula>$A$20=9</formula>
    </cfRule>
  </conditionalFormatting>
  <conditionalFormatting sqref="C20:D20 C22 C26 C34 C30 C32:D32 C28:D28 C24:D24 E21 F23">
    <cfRule type="expression" dxfId="179" priority="62" stopIfTrue="1">
      <formula>$A$20=9</formula>
    </cfRule>
  </conditionalFormatting>
  <conditionalFormatting sqref="D21:D22 D25:D26 G27 D29:D30 E25 E33 F31 D33:D34">
    <cfRule type="expression" dxfId="178" priority="61" stopIfTrue="1">
      <formula>$A$20=9</formula>
    </cfRule>
  </conditionalFormatting>
  <conditionalFormatting sqref="E22:E24 E30:E32 F24:F30 G21:G26 G12:G18">
    <cfRule type="expression" dxfId="177" priority="60" stopIfTrue="1">
      <formula>$A$20=9</formula>
    </cfRule>
  </conditionalFormatting>
  <conditionalFormatting sqref="E29">
    <cfRule type="expression" dxfId="176" priority="59" stopIfTrue="1">
      <formula>$A$20=9</formula>
    </cfRule>
  </conditionalFormatting>
  <conditionalFormatting sqref="B36 B38 B40 B42 B44 B46 B48 B50 B52 B54 B56 B58 B60 B62 B64 B66">
    <cfRule type="expression" dxfId="175" priority="58" stopIfTrue="1">
      <formula>$A$36=17</formula>
    </cfRule>
  </conditionalFormatting>
  <conditionalFormatting sqref="C38 C42 C46 C50 C54 C58 C62 C66 C36:D36 C40:D40 C44:D44 C48:D48 C52:D52 C56:D56 C60:D60 C64:D64 E37 E45 E53 E61 G43">
    <cfRule type="expression" dxfId="174" priority="57" stopIfTrue="1">
      <formula>$A$36=17</formula>
    </cfRule>
  </conditionalFormatting>
  <conditionalFormatting sqref="D37:D38 H51 G59 F63 F47 E65 E57 E49 E41">
    <cfRule type="expression" dxfId="173" priority="56" stopIfTrue="1">
      <formula>$A$36=17</formula>
    </cfRule>
  </conditionalFormatting>
  <conditionalFormatting sqref="E38:E40 H37:H50 E46 E54 F40:F46 F56:F62 G44:G58 H21:H34 E62">
    <cfRule type="expression" dxfId="172" priority="55" stopIfTrue="1">
      <formula>$A$36=17</formula>
    </cfRule>
  </conditionalFormatting>
  <conditionalFormatting sqref="F39 F55">
    <cfRule type="expression" dxfId="171" priority="54" stopIfTrue="1">
      <formula>$A$36=17</formula>
    </cfRule>
  </conditionalFormatting>
  <conditionalFormatting sqref="H20 H36">
    <cfRule type="expression" dxfId="170" priority="53" stopIfTrue="1">
      <formula>$A$36=17</formula>
    </cfRule>
  </conditionalFormatting>
  <conditionalFormatting sqref="I35">
    <cfRule type="expression" dxfId="169" priority="52" stopIfTrue="1">
      <formula>$A$36=17</formula>
    </cfRule>
  </conditionalFormatting>
  <conditionalFormatting sqref="B70 B72 B74 B76 B78 B80 B82 B84 B86 B88 B90 B92 B94 B96 B98 B100 B102 B132 B106 B108 B110 B112 B104 B116 B118 B120 B114 B124 B126 B128 B130 B122">
    <cfRule type="expression" dxfId="168" priority="51" stopIfTrue="1">
      <formula>$A$70=33</formula>
    </cfRule>
  </conditionalFormatting>
  <conditionalFormatting sqref="C70:D70 C72 C74:D74 C76 E71 C78:D78 C80 E79 F73 G77 C122:D122 C124 C82:D82 C84 C86:D86 E87 C88 F89 C120 E119 E95 C132 C130:D130 C90:D90 C92 C94:D94 C96 C98:D98 C100 C102:D102 C104 C106:D106 C108 E103 F105 G109 C126:D126 E127 E111 C128 C110:D110 C112 C114:D114 C116 C118:D118 H85">
    <cfRule type="expression" dxfId="167" priority="50" stopIfTrue="1">
      <formula>$A$70=33</formula>
    </cfRule>
  </conditionalFormatting>
  <conditionalFormatting sqref="E72:E74 H102:H116 E80 E88 E96 E104 E112 E120 F111:F112 G110:G124 F95:F96 E128 G78:G92 F127:F128 H86:H100 F90:F92 F106:F108 F122:F124 F74:F76 F79:F80">
    <cfRule type="expression" dxfId="166" priority="49" stopIfTrue="1">
      <formula>$A$70=33</formula>
    </cfRule>
  </conditionalFormatting>
  <conditionalFormatting sqref="E75 H117 H101 G93 F97 G125 F113 F81 F129 E131 E123 E115 E107 E99 E91 E83">
    <cfRule type="expression" dxfId="165" priority="48" stopIfTrue="1">
      <formula>$A$70=33</formula>
    </cfRule>
  </conditionalFormatting>
  <conditionalFormatting sqref="F121">
    <cfRule type="expression" dxfId="164" priority="47" stopIfTrue="1">
      <formula>$A$70=33</formula>
    </cfRule>
  </conditionalFormatting>
  <conditionalFormatting sqref="B136 B138 B140 B142 B144 B146 B148 B150 B152 B154 B156 B158 B160 B162 B164 B166 B168 B170 B172 B174 B176 B178 B180 B182 B184 B186 B188 B190 B192 B194 B196 B198">
    <cfRule type="expression" dxfId="163" priority="46" stopIfTrue="1">
      <formula>$A$136=65</formula>
    </cfRule>
  </conditionalFormatting>
  <conditionalFormatting sqref="C136:D136 C138 E137 F139 G143 C184:D184 C140:D140 C142 C144:D144 C146 E145 E185 C186 C152 C150 C182 E153 F155 C194 C196:D196 E161 F187 C154 C156:D156 C158 C160:D160 C162 C164:D164 C198 C166 C168:D168 E169 C170 C172:D172 E193 F171 C192:D192 C188:D188 E177 C190 C174 C176:D176 C178 C180:D180 C148">
    <cfRule type="expression" dxfId="162" priority="45" stopIfTrue="1">
      <formula>$A$136=65</formula>
    </cfRule>
  </conditionalFormatting>
  <conditionalFormatting sqref="D137:D138 D141:D142 D145:D146 H183 H167 D157:D158 D161:D162 D165:D166 D169:D170 D173:D174 D177:D178 D181:D182 D185:D186 D189:D190 D193:D194 D197:D198">
    <cfRule type="expression" dxfId="161" priority="44" stopIfTrue="1">
      <formula>$A$136=65</formula>
    </cfRule>
  </conditionalFormatting>
  <conditionalFormatting sqref="E141 E149 F147 E157 G159 E165 F163 E173 G191 F179 E181 E189 E197 F195">
    <cfRule type="expression" dxfId="160" priority="43" stopIfTrue="1">
      <formula>$A$136=65</formula>
    </cfRule>
  </conditionalFormatting>
  <conditionalFormatting sqref="E138:E140 E146:E148 E154:E156 E162:E164 E170:E172 E178:E180 E186:E188 E194:E196 F140:F146 G144:G158 F156:F162 F172:F178 G176:G190 F188:F194 H153:H166 H168:H182">
    <cfRule type="expression" dxfId="159" priority="42" stopIfTrue="1">
      <formula>$A$136=65</formula>
    </cfRule>
  </conditionalFormatting>
  <conditionalFormatting sqref="G175">
    <cfRule type="expression" dxfId="158" priority="41" stopIfTrue="1">
      <formula>$A$136=65</formula>
    </cfRule>
  </conditionalFormatting>
  <conditionalFormatting sqref="H152">
    <cfRule type="expression" dxfId="157" priority="40" stopIfTrue="1">
      <formula>$A$136=65</formula>
    </cfRule>
  </conditionalFormatting>
  <conditionalFormatting sqref="B202 B204 B206 B208 B210 B212 B214 B216 B218 B220 B222 B224 B226 B228 B230 B232 B234 B236 B238 B240 B242 B244 B246 B248 B250 B252 B254 B256 B258 B260 B262 B264">
    <cfRule type="expression" dxfId="156" priority="39" stopIfTrue="1">
      <formula>$A$202=97</formula>
    </cfRule>
  </conditionalFormatting>
  <conditionalFormatting sqref="C202:D202 C204 E203 F205 G209 H217 C252 C250:D250 E211 E251 C206:D206 C208 C210:D210 C212 C214:D214 C216 C218:D218 C220 E219 F221 C258:D258 C260 C262:D262 E227 F253 C222:D222 C224 C226:D226 C228 C230:D230 C232 C234:D234 C236 E235 F237 G241 C264 C256 E259 E243 C254:D254 C238:D238 C240 C242:D242 C244 C246:D246 C248">
    <cfRule type="expression" dxfId="155" priority="38" stopIfTrue="1">
      <formula>$A$202=97</formula>
    </cfRule>
  </conditionalFormatting>
  <conditionalFormatting sqref="D203:D204 D207:D208 D211:D212 D215:D216 D219:D220 D223:D224 D227:D228 D231:D232 D235:D236 D239:D240 D243:D244 D247:D248 D251:D252 D255:D256 D259:D260 D263:D264 E207 F213 E215 E223 G225 F229 E231 E239 F245 E247 E255 G257 F261 E263 H249 H233">
    <cfRule type="expression" dxfId="154" priority="37" stopIfTrue="1">
      <formula>$A$202=97</formula>
    </cfRule>
  </conditionalFormatting>
  <conditionalFormatting sqref="H234:H248 F206:F212 G210:G224 F222:F228 F238:F244 G242:G256 F254:F260 H218:H232 E204:E206 E212:E214 E220:E222 E228:E230 E244:E246 E252:E254 E260:E262 E236:E238">
    <cfRule type="expression" dxfId="153" priority="36" stopIfTrue="1">
      <formula>$A$202=97</formula>
    </cfRule>
  </conditionalFormatting>
  <conditionalFormatting sqref="A199:H199 A265:H265">
    <cfRule type="expression" dxfId="152" priority="35" stopIfTrue="1">
      <formula>$A$202=97</formula>
    </cfRule>
  </conditionalFormatting>
  <conditionalFormatting sqref="A67:H67">
    <cfRule type="expression" dxfId="151" priority="34" stopIfTrue="1">
      <formula>$A$70=33</formula>
    </cfRule>
  </conditionalFormatting>
  <conditionalFormatting sqref="D147 B147 B155">
    <cfRule type="expression" dxfId="150" priority="33" stopIfTrue="1">
      <formula>$A$149=1</formula>
    </cfRule>
  </conditionalFormatting>
  <conditionalFormatting sqref="D155">
    <cfRule type="expression" dxfId="149" priority="32" stopIfTrue="1">
      <formula>$A$149=1</formula>
    </cfRule>
  </conditionalFormatting>
  <conditionalFormatting sqref="E151:F151">
    <cfRule type="expression" dxfId="148" priority="31" stopIfTrue="1">
      <formula>$A$149=1</formula>
    </cfRule>
  </conditionalFormatting>
  <conditionalFormatting sqref="D149:D150 D153:D154">
    <cfRule type="expression" dxfId="147" priority="29" stopIfTrue="1">
      <formula>$A$149=1</formula>
    </cfRule>
    <cfRule type="expression" dxfId="146" priority="30" stopIfTrue="1">
      <formula>$A$136=65</formula>
    </cfRule>
  </conditionalFormatting>
  <conditionalFormatting sqref="D151:D152 D148">
    <cfRule type="expression" dxfId="145" priority="27" stopIfTrue="1">
      <formula>$A$149=1</formula>
    </cfRule>
    <cfRule type="expression" dxfId="144" priority="28" stopIfTrue="1">
      <formula>$A$136=65</formula>
    </cfRule>
  </conditionalFormatting>
  <conditionalFormatting sqref="A133:H133">
    <cfRule type="expression" dxfId="143" priority="25" stopIfTrue="1">
      <formula>$A$136=65</formula>
    </cfRule>
    <cfRule type="expression" dxfId="142" priority="26" stopIfTrue="1">
      <formula>$A$132=64</formula>
    </cfRule>
  </conditionalFormatting>
  <conditionalFormatting sqref="D270 D294">
    <cfRule type="expression" dxfId="141" priority="23" stopIfTrue="1">
      <formula>$A$270=273</formula>
    </cfRule>
    <cfRule type="expression" dxfId="140" priority="24" stopIfTrue="1">
      <formula>$A$270=297</formula>
    </cfRule>
  </conditionalFormatting>
  <conditionalFormatting sqref="D282 D306">
    <cfRule type="expression" dxfId="139" priority="21" stopIfTrue="1">
      <formula>$A$270=273</formula>
    </cfRule>
    <cfRule type="expression" dxfId="138" priority="22" stopIfTrue="1">
      <formula>$A$270=297</formula>
    </cfRule>
  </conditionalFormatting>
  <conditionalFormatting sqref="G288:H288">
    <cfRule type="expression" dxfId="137" priority="19" stopIfTrue="1">
      <formula>$A$270=273</formula>
    </cfRule>
    <cfRule type="expression" dxfId="136" priority="20" stopIfTrue="1">
      <formula>$A$270=297</formula>
    </cfRule>
  </conditionalFormatting>
  <conditionalFormatting sqref="D271:D281 D295:D305 F278:F299 E277:F277">
    <cfRule type="expression" dxfId="135" priority="17" stopIfTrue="1">
      <formula>$A$270=273</formula>
    </cfRule>
    <cfRule type="expression" dxfId="134" priority="18" stopIfTrue="1">
      <formula>$A$270=297</formula>
    </cfRule>
  </conditionalFormatting>
  <conditionalFormatting sqref="C155">
    <cfRule type="expression" dxfId="133" priority="16" stopIfTrue="1">
      <formula>$A$149=1</formula>
    </cfRule>
  </conditionalFormatting>
  <conditionalFormatting sqref="E276:F276 C270 C282 C294 C306">
    <cfRule type="expression" dxfId="132" priority="14" stopIfTrue="1">
      <formula>$A$270=273</formula>
    </cfRule>
    <cfRule type="expression" dxfId="131" priority="15" stopIfTrue="1">
      <formula>$A$270=297</formula>
    </cfRule>
  </conditionalFormatting>
  <conditionalFormatting sqref="E300:F300">
    <cfRule type="expression" dxfId="130" priority="12" stopIfTrue="1">
      <formula>$A$270=273</formula>
    </cfRule>
    <cfRule type="expression" dxfId="129" priority="13" stopIfTrue="1">
      <formula>$A$270=297</formula>
    </cfRule>
  </conditionalFormatting>
  <conditionalFormatting sqref="C147">
    <cfRule type="expression" dxfId="128" priority="11" stopIfTrue="1">
      <formula>$A$149=1</formula>
    </cfRule>
  </conditionalFormatting>
  <conditionalFormatting sqref="H35">
    <cfRule type="expression" dxfId="127" priority="8" stopIfTrue="1">
      <formula>$G$35=111</formula>
    </cfRule>
    <cfRule type="expression" dxfId="126" priority="9" stopIfTrue="1">
      <formula>$G$35=143</formula>
    </cfRule>
    <cfRule type="expression" dxfId="125" priority="10" stopIfTrue="1">
      <formula>$G$35=175</formula>
    </cfRule>
  </conditionalFormatting>
  <conditionalFormatting sqref="D41:D42 D45:D46 D49:D50 D53:D54 D57:D58 D61:D62 D65:D66">
    <cfRule type="expression" dxfId="124" priority="7" stopIfTrue="1">
      <formula>$A$36=17</formula>
    </cfRule>
  </conditionalFormatting>
  <conditionalFormatting sqref="E47:E48 E55:E56 E63:E64">
    <cfRule type="expression" dxfId="123" priority="6" stopIfTrue="1">
      <formula>$A$36=17</formula>
    </cfRule>
  </conditionalFormatting>
  <conditionalFormatting sqref="D71:D72 D75:D76 D79:D80 D83:D84 D87:D88 D91:D92 D95:D96 D99:D100 D103:D104 D107:D108 D111:D112 D115:D116 D119:D120 D123:D124 D127:D128 D131:D132">
    <cfRule type="expression" dxfId="122" priority="5" stopIfTrue="1">
      <formula>$A$70=33</formula>
    </cfRule>
  </conditionalFormatting>
  <conditionalFormatting sqref="E81:E82 E89:E90 E105:E106 E113:E114 E121:E122 E129:E130 E97:E98 F77:F78 F93:F94 F109:F110 F125:F126">
    <cfRule type="expression" dxfId="121" priority="4" stopIfTrue="1">
      <formula>$A$70=33</formula>
    </cfRule>
  </conditionalFormatting>
  <conditionalFormatting sqref="G19:G20">
    <cfRule type="cellIs" dxfId="120" priority="1" stopIfTrue="1" operator="equal">
      <formula>87</formula>
    </cfRule>
    <cfRule type="cellIs" dxfId="119" priority="2" stopIfTrue="1" operator="equal">
      <formula>119</formula>
    </cfRule>
    <cfRule type="expression" dxfId="118" priority="3" stopIfTrue="1">
      <formula>$A$20=9</formula>
    </cfRule>
  </conditionalFormatting>
  <printOptions horizontalCentered="1" verticalCentered="1"/>
  <pageMargins left="0" right="0" top="0" bottom="0.39370078740157483" header="0" footer="0"/>
  <pageSetup paperSize="9" scale="92" fitToHeight="0" orientation="portrait" horizontalDpi="300" verticalDpi="300" r:id="rId1"/>
  <headerFooter alignWithMargins="0"/>
  <rowBreaks count="4" manualBreakCount="4">
    <brk id="66" max="8" man="1"/>
    <brk id="132" max="8" man="1"/>
    <brk id="198" max="8" man="1"/>
    <brk id="264" max="8" man="1"/>
  </rowBreaks>
  <drawing r:id="rId2"/>
</worksheet>
</file>

<file path=xl/worksheets/sheet12.xml><?xml version="1.0" encoding="utf-8"?>
<worksheet xmlns="http://schemas.openxmlformats.org/spreadsheetml/2006/main" xmlns:r="http://schemas.openxmlformats.org/officeDocument/2006/relationships">
  <sheetPr>
    <tabColor indexed="11"/>
  </sheetPr>
  <dimension ref="A1:Z200"/>
  <sheetViews>
    <sheetView showGridLines="0" view="pageBreakPreview" zoomScaleNormal="100" workbookViewId="0">
      <selection activeCell="J16" sqref="J16"/>
    </sheetView>
  </sheetViews>
  <sheetFormatPr defaultRowHeight="12.75"/>
  <cols>
    <col min="1" max="1" width="4.5703125" style="6" customWidth="1"/>
    <col min="2" max="2" width="5" style="1" customWidth="1"/>
    <col min="3" max="3" width="30.85546875" style="1" customWidth="1"/>
    <col min="4" max="4" width="4.28515625" style="1" customWidth="1"/>
    <col min="5" max="8" width="17.7109375" style="146" customWidth="1"/>
    <col min="9" max="9" width="1.42578125" style="146" customWidth="1"/>
    <col min="10" max="16384" width="9.140625" style="1"/>
  </cols>
  <sheetData>
    <row r="1" spans="1:26" ht="27" customHeight="1">
      <c r="A1" s="273" t="s">
        <v>2</v>
      </c>
      <c r="B1" s="273"/>
      <c r="C1" s="273"/>
      <c r="D1" s="273"/>
      <c r="E1" s="273"/>
      <c r="F1" s="273"/>
      <c r="G1" s="273"/>
      <c r="H1" s="273"/>
      <c r="I1" s="273"/>
      <c r="J1" s="142"/>
      <c r="K1" s="142"/>
      <c r="L1" s="142"/>
      <c r="M1" s="142"/>
      <c r="N1" s="142"/>
      <c r="O1" s="142"/>
      <c r="P1" s="142"/>
      <c r="Q1" s="142"/>
      <c r="R1" s="142"/>
      <c r="S1" s="142"/>
      <c r="T1" s="142"/>
      <c r="U1" s="142"/>
      <c r="V1" s="142"/>
      <c r="W1" s="142"/>
      <c r="X1" s="142"/>
      <c r="Y1" s="142"/>
      <c r="Z1" s="142"/>
    </row>
    <row r="2" spans="1:26" ht="21" customHeight="1">
      <c r="B2" s="144"/>
      <c r="D2" s="271" t="s">
        <v>871</v>
      </c>
      <c r="E2" s="271"/>
      <c r="F2" s="271"/>
      <c r="J2" s="86"/>
      <c r="K2" s="86"/>
      <c r="L2" s="86"/>
    </row>
    <row r="3" spans="1:26" ht="15" customHeight="1">
      <c r="B3" s="144"/>
      <c r="F3" s="145"/>
      <c r="G3" s="212" t="s">
        <v>723</v>
      </c>
      <c r="H3" s="212"/>
      <c r="I3" s="85"/>
    </row>
    <row r="4" spans="1:26" ht="15.75">
      <c r="B4" s="36">
        <v>1</v>
      </c>
      <c r="C4" s="40" t="s">
        <v>870</v>
      </c>
      <c r="D4" s="147"/>
      <c r="H4" s="148" t="s">
        <v>769</v>
      </c>
      <c r="I4" s="148"/>
    </row>
    <row r="5" spans="1:26">
      <c r="A5" s="6">
        <v>1</v>
      </c>
      <c r="B5" s="36">
        <v>2</v>
      </c>
      <c r="C5" s="44" t="s">
        <v>869</v>
      </c>
      <c r="D5" s="44"/>
      <c r="E5" s="60" t="s">
        <v>699</v>
      </c>
      <c r="F5" s="60"/>
    </row>
    <row r="6" spans="1:26">
      <c r="B6" s="36" t="s">
        <v>7</v>
      </c>
      <c r="C6" s="34" t="s">
        <v>8</v>
      </c>
      <c r="D6" s="268">
        <v>1</v>
      </c>
      <c r="E6" s="60" t="s">
        <v>698</v>
      </c>
      <c r="F6" s="60"/>
    </row>
    <row r="7" spans="1:26">
      <c r="A7" s="6">
        <v>2</v>
      </c>
      <c r="B7" s="36" t="s">
        <v>7</v>
      </c>
      <c r="C7" s="34" t="s">
        <v>8</v>
      </c>
      <c r="D7" s="268"/>
      <c r="E7" s="60" t="s">
        <v>7</v>
      </c>
      <c r="F7" s="60" t="s">
        <v>699</v>
      </c>
    </row>
    <row r="8" spans="1:26">
      <c r="B8" s="36">
        <v>18</v>
      </c>
      <c r="C8" s="34" t="s">
        <v>868</v>
      </c>
      <c r="D8" s="150"/>
      <c r="E8" s="149">
        <v>17</v>
      </c>
      <c r="F8" s="60" t="s">
        <v>698</v>
      </c>
    </row>
    <row r="9" spans="1:26">
      <c r="A9" s="6">
        <v>3</v>
      </c>
      <c r="B9" s="36">
        <v>28</v>
      </c>
      <c r="C9" s="34" t="s">
        <v>867</v>
      </c>
      <c r="D9" s="150"/>
      <c r="E9" s="60" t="s">
        <v>680</v>
      </c>
      <c r="F9" s="60" t="s">
        <v>866</v>
      </c>
      <c r="G9" s="60"/>
    </row>
    <row r="10" spans="1:26">
      <c r="B10" s="36">
        <v>11</v>
      </c>
      <c r="C10" s="34" t="s">
        <v>865</v>
      </c>
      <c r="D10" s="268">
        <v>2</v>
      </c>
      <c r="E10" s="60" t="s">
        <v>670</v>
      </c>
      <c r="F10" s="60"/>
      <c r="G10" s="60"/>
    </row>
    <row r="11" spans="1:26">
      <c r="A11" s="6">
        <v>4</v>
      </c>
      <c r="B11" s="36">
        <v>37</v>
      </c>
      <c r="C11" s="34" t="s">
        <v>864</v>
      </c>
      <c r="D11" s="268"/>
      <c r="E11" s="60" t="s">
        <v>863</v>
      </c>
      <c r="F11" s="60"/>
      <c r="G11" s="60" t="s">
        <v>699</v>
      </c>
    </row>
    <row r="12" spans="1:26">
      <c r="B12" s="36">
        <v>38</v>
      </c>
      <c r="C12" s="34" t="s">
        <v>862</v>
      </c>
      <c r="D12" s="150"/>
      <c r="E12" s="60"/>
      <c r="F12" s="268">
        <v>25</v>
      </c>
      <c r="G12" s="60" t="s">
        <v>698</v>
      </c>
      <c r="H12" s="60"/>
    </row>
    <row r="13" spans="1:26">
      <c r="A13" s="6">
        <v>5</v>
      </c>
      <c r="B13" s="36">
        <v>41</v>
      </c>
      <c r="C13" s="34" t="s">
        <v>861</v>
      </c>
      <c r="D13" s="150"/>
      <c r="E13" s="60" t="s">
        <v>663</v>
      </c>
      <c r="F13" s="268"/>
      <c r="G13" s="60" t="s">
        <v>860</v>
      </c>
      <c r="H13" s="60"/>
    </row>
    <row r="14" spans="1:26">
      <c r="B14" s="36" t="s">
        <v>7</v>
      </c>
      <c r="C14" s="34" t="s">
        <v>8</v>
      </c>
      <c r="D14" s="268">
        <v>3</v>
      </c>
      <c r="E14" s="60" t="s">
        <v>662</v>
      </c>
      <c r="F14" s="60"/>
      <c r="G14" s="60"/>
      <c r="H14" s="60"/>
    </row>
    <row r="15" spans="1:26">
      <c r="A15" s="6">
        <v>6</v>
      </c>
      <c r="B15" s="36" t="s">
        <v>7</v>
      </c>
      <c r="C15" s="34" t="s">
        <v>8</v>
      </c>
      <c r="D15" s="268"/>
      <c r="E15" s="60" t="s">
        <v>7</v>
      </c>
      <c r="F15" s="60" t="s">
        <v>663</v>
      </c>
      <c r="G15" s="60"/>
      <c r="H15" s="60"/>
    </row>
    <row r="16" spans="1:26">
      <c r="B16" s="36" t="s">
        <v>7</v>
      </c>
      <c r="C16" s="34" t="s">
        <v>8</v>
      </c>
      <c r="D16" s="150"/>
      <c r="E16" s="149">
        <v>18</v>
      </c>
      <c r="F16" s="60" t="s">
        <v>662</v>
      </c>
      <c r="G16" s="60"/>
      <c r="H16" s="60"/>
    </row>
    <row r="17" spans="1:9">
      <c r="A17" s="6">
        <v>7</v>
      </c>
      <c r="B17" s="36" t="s">
        <v>7</v>
      </c>
      <c r="C17" s="34" t="s">
        <v>8</v>
      </c>
      <c r="D17" s="150"/>
      <c r="E17" s="60" t="s">
        <v>659</v>
      </c>
      <c r="F17" s="60" t="s">
        <v>859</v>
      </c>
      <c r="G17" s="60"/>
      <c r="H17" s="60"/>
    </row>
    <row r="18" spans="1:9">
      <c r="B18" s="36">
        <v>52</v>
      </c>
      <c r="C18" s="34" t="s">
        <v>858</v>
      </c>
      <c r="D18" s="268">
        <v>4</v>
      </c>
      <c r="E18" s="60" t="s">
        <v>654</v>
      </c>
      <c r="F18" s="60"/>
      <c r="G18" s="60"/>
      <c r="H18" s="9"/>
    </row>
    <row r="19" spans="1:9">
      <c r="A19" s="6">
        <v>8</v>
      </c>
      <c r="B19" s="36">
        <v>55</v>
      </c>
      <c r="C19" s="34" t="s">
        <v>857</v>
      </c>
      <c r="D19" s="268"/>
      <c r="E19" s="60" t="s">
        <v>7</v>
      </c>
      <c r="F19" s="60"/>
      <c r="G19" s="60"/>
      <c r="H19" s="9" t="s">
        <v>699</v>
      </c>
    </row>
    <row r="20" spans="1:9">
      <c r="B20" s="38">
        <v>20</v>
      </c>
      <c r="C20" s="34" t="s">
        <v>856</v>
      </c>
      <c r="D20" s="150"/>
      <c r="E20" s="60"/>
      <c r="F20" s="60"/>
      <c r="G20" s="268">
        <v>29</v>
      </c>
      <c r="H20" s="9" t="s">
        <v>698</v>
      </c>
    </row>
    <row r="21" spans="1:9">
      <c r="A21" s="6">
        <v>9</v>
      </c>
      <c r="B21" s="38">
        <v>22</v>
      </c>
      <c r="C21" s="34" t="s">
        <v>855</v>
      </c>
      <c r="D21" s="150"/>
      <c r="E21" s="60" t="s">
        <v>677</v>
      </c>
      <c r="F21" s="60"/>
      <c r="G21" s="268"/>
      <c r="H21" s="9" t="s">
        <v>854</v>
      </c>
      <c r="I21" s="60"/>
    </row>
    <row r="22" spans="1:9">
      <c r="B22" s="38" t="s">
        <v>7</v>
      </c>
      <c r="C22" s="34" t="s">
        <v>8</v>
      </c>
      <c r="D22" s="268">
        <v>5</v>
      </c>
      <c r="E22" s="60" t="s">
        <v>675</v>
      </c>
      <c r="F22" s="60"/>
      <c r="G22" s="60"/>
      <c r="H22" s="60"/>
      <c r="I22" s="60"/>
    </row>
    <row r="23" spans="1:9">
      <c r="A23" s="6">
        <v>10</v>
      </c>
      <c r="B23" s="38" t="s">
        <v>7</v>
      </c>
      <c r="C23" s="34" t="s">
        <v>8</v>
      </c>
      <c r="D23" s="268"/>
      <c r="E23" s="60" t="s">
        <v>7</v>
      </c>
      <c r="F23" s="60" t="s">
        <v>681</v>
      </c>
      <c r="G23" s="60"/>
      <c r="H23" s="60"/>
      <c r="I23" s="60"/>
    </row>
    <row r="24" spans="1:9">
      <c r="B24" s="38" t="s">
        <v>7</v>
      </c>
      <c r="C24" s="34" t="s">
        <v>8</v>
      </c>
      <c r="D24" s="150"/>
      <c r="E24" s="149">
        <v>19</v>
      </c>
      <c r="F24" s="60" t="s">
        <v>672</v>
      </c>
      <c r="G24" s="60"/>
      <c r="H24" s="60"/>
      <c r="I24" s="60"/>
    </row>
    <row r="25" spans="1:9">
      <c r="A25" s="6">
        <v>11</v>
      </c>
      <c r="B25" s="38" t="s">
        <v>7</v>
      </c>
      <c r="C25" s="34" t="s">
        <v>8</v>
      </c>
      <c r="D25" s="150"/>
      <c r="E25" s="60" t="s">
        <v>681</v>
      </c>
      <c r="F25" s="60" t="s">
        <v>853</v>
      </c>
      <c r="G25" s="60"/>
      <c r="H25" s="60"/>
      <c r="I25" s="60"/>
    </row>
    <row r="26" spans="1:9">
      <c r="B26" s="38">
        <v>17</v>
      </c>
      <c r="C26" s="34" t="s">
        <v>852</v>
      </c>
      <c r="D26" s="268">
        <v>6</v>
      </c>
      <c r="E26" s="60" t="s">
        <v>672</v>
      </c>
      <c r="F26" s="60"/>
      <c r="G26" s="60"/>
      <c r="H26" s="60"/>
      <c r="I26" s="60"/>
    </row>
    <row r="27" spans="1:9">
      <c r="A27" s="6">
        <v>12</v>
      </c>
      <c r="B27" s="38">
        <v>25</v>
      </c>
      <c r="C27" s="34" t="s">
        <v>851</v>
      </c>
      <c r="D27" s="268"/>
      <c r="E27" s="60" t="s">
        <v>7</v>
      </c>
      <c r="F27" s="60"/>
      <c r="G27" s="60" t="s">
        <v>695</v>
      </c>
      <c r="H27" s="60"/>
      <c r="I27" s="60"/>
    </row>
    <row r="28" spans="1:9">
      <c r="B28" s="38">
        <v>19</v>
      </c>
      <c r="C28" s="34" t="s">
        <v>850</v>
      </c>
      <c r="D28" s="150"/>
      <c r="E28" s="60"/>
      <c r="F28" s="268">
        <v>26</v>
      </c>
      <c r="G28" s="60" t="s">
        <v>693</v>
      </c>
      <c r="H28" s="60"/>
      <c r="I28" s="60"/>
    </row>
    <row r="29" spans="1:9">
      <c r="A29" s="6">
        <v>13</v>
      </c>
      <c r="B29" s="38">
        <v>31</v>
      </c>
      <c r="C29" s="34" t="s">
        <v>849</v>
      </c>
      <c r="D29" s="150"/>
      <c r="E29" s="60" t="s">
        <v>679</v>
      </c>
      <c r="F29" s="268"/>
      <c r="G29" s="60" t="s">
        <v>848</v>
      </c>
      <c r="H29" s="60"/>
      <c r="I29" s="60"/>
    </row>
    <row r="30" spans="1:9">
      <c r="B30" s="38" t="s">
        <v>7</v>
      </c>
      <c r="C30" s="34" t="s">
        <v>8</v>
      </c>
      <c r="D30" s="268">
        <v>7</v>
      </c>
      <c r="E30" s="60" t="s">
        <v>668</v>
      </c>
      <c r="F30" s="60"/>
      <c r="G30" s="60"/>
      <c r="H30" s="60"/>
      <c r="I30" s="60"/>
    </row>
    <row r="31" spans="1:9">
      <c r="A31" s="6">
        <v>14</v>
      </c>
      <c r="B31" s="38" t="s">
        <v>7</v>
      </c>
      <c r="C31" s="34" t="s">
        <v>8</v>
      </c>
      <c r="D31" s="268"/>
      <c r="E31" s="60" t="s">
        <v>7</v>
      </c>
      <c r="F31" s="60" t="s">
        <v>695</v>
      </c>
      <c r="G31" s="60"/>
      <c r="H31" s="60"/>
      <c r="I31" s="60"/>
    </row>
    <row r="32" spans="1:9">
      <c r="B32" s="38" t="s">
        <v>7</v>
      </c>
      <c r="C32" s="34" t="s">
        <v>8</v>
      </c>
      <c r="D32" s="150"/>
      <c r="E32" s="149">
        <v>20</v>
      </c>
      <c r="F32" s="60" t="s">
        <v>693</v>
      </c>
      <c r="G32" s="60"/>
      <c r="H32" s="60"/>
      <c r="I32" s="60"/>
    </row>
    <row r="33" spans="1:10">
      <c r="A33" s="6">
        <v>15</v>
      </c>
      <c r="B33" s="38" t="s">
        <v>7</v>
      </c>
      <c r="C33" s="34" t="s">
        <v>8</v>
      </c>
      <c r="D33" s="150"/>
      <c r="E33" s="60" t="s">
        <v>695</v>
      </c>
      <c r="F33" s="60" t="s">
        <v>847</v>
      </c>
      <c r="G33" s="60"/>
      <c r="H33" s="60"/>
      <c r="I33" s="60"/>
    </row>
    <row r="34" spans="1:10">
      <c r="B34" s="38">
        <v>4</v>
      </c>
      <c r="C34" s="44" t="s">
        <v>846</v>
      </c>
      <c r="D34" s="268">
        <v>8</v>
      </c>
      <c r="E34" s="60" t="s">
        <v>693</v>
      </c>
      <c r="F34" s="60"/>
      <c r="G34" s="60"/>
      <c r="H34" s="60"/>
      <c r="I34" s="60"/>
    </row>
    <row r="35" spans="1:10">
      <c r="A35" s="6">
        <v>16</v>
      </c>
      <c r="B35" s="38">
        <v>7</v>
      </c>
      <c r="C35" s="44" t="s">
        <v>845</v>
      </c>
      <c r="D35" s="268"/>
      <c r="E35" s="9" t="s">
        <v>7</v>
      </c>
      <c r="F35" s="60"/>
      <c r="G35" s="60"/>
      <c r="H35" s="38" t="s">
        <v>699</v>
      </c>
      <c r="I35" s="151"/>
      <c r="J35" s="34"/>
    </row>
    <row r="36" spans="1:10">
      <c r="B36" s="38">
        <v>5</v>
      </c>
      <c r="C36" s="44" t="s">
        <v>844</v>
      </c>
      <c r="D36" s="150"/>
      <c r="E36" s="9"/>
      <c r="F36" s="60"/>
      <c r="G36" s="272">
        <v>31</v>
      </c>
      <c r="H36" s="38" t="s">
        <v>698</v>
      </c>
      <c r="I36" s="60"/>
      <c r="J36" s="34"/>
    </row>
    <row r="37" spans="1:10">
      <c r="A37" s="6">
        <v>17</v>
      </c>
      <c r="B37" s="38">
        <v>15</v>
      </c>
      <c r="C37" s="44" t="s">
        <v>843</v>
      </c>
      <c r="D37" s="150"/>
      <c r="E37" s="60" t="s">
        <v>694</v>
      </c>
      <c r="F37" s="60"/>
      <c r="G37" s="272"/>
      <c r="H37" s="60" t="s">
        <v>842</v>
      </c>
      <c r="I37" s="60"/>
      <c r="J37" s="34"/>
    </row>
    <row r="38" spans="1:10">
      <c r="B38" s="38" t="s">
        <v>7</v>
      </c>
      <c r="C38" s="34" t="s">
        <v>8</v>
      </c>
      <c r="D38" s="268">
        <v>9</v>
      </c>
      <c r="E38" s="60" t="s">
        <v>685</v>
      </c>
      <c r="F38" s="60"/>
      <c r="G38" s="60"/>
      <c r="H38" s="60"/>
      <c r="I38" s="60"/>
    </row>
    <row r="39" spans="1:10">
      <c r="A39" s="6">
        <v>18</v>
      </c>
      <c r="B39" s="38" t="s">
        <v>7</v>
      </c>
      <c r="C39" s="34" t="s">
        <v>8</v>
      </c>
      <c r="D39" s="268"/>
      <c r="E39" s="9" t="s">
        <v>7</v>
      </c>
      <c r="F39" s="60" t="s">
        <v>694</v>
      </c>
      <c r="G39" s="60"/>
      <c r="H39" s="60"/>
      <c r="I39" s="60"/>
    </row>
    <row r="40" spans="1:10">
      <c r="B40" s="38" t="s">
        <v>7</v>
      </c>
      <c r="C40" s="44" t="s">
        <v>8</v>
      </c>
      <c r="D40" s="150"/>
      <c r="E40" s="149">
        <v>21</v>
      </c>
      <c r="F40" s="60" t="s">
        <v>685</v>
      </c>
      <c r="G40" s="60"/>
      <c r="H40" s="60"/>
      <c r="I40" s="60"/>
    </row>
    <row r="41" spans="1:10">
      <c r="A41" s="6">
        <v>19</v>
      </c>
      <c r="B41" s="38" t="s">
        <v>7</v>
      </c>
      <c r="C41" s="44" t="s">
        <v>8</v>
      </c>
      <c r="D41" s="150"/>
      <c r="E41" s="60" t="s">
        <v>683</v>
      </c>
      <c r="F41" s="60" t="s">
        <v>841</v>
      </c>
      <c r="G41" s="60"/>
      <c r="H41" s="60"/>
      <c r="I41" s="60"/>
    </row>
    <row r="42" spans="1:10">
      <c r="B42" s="38">
        <v>16</v>
      </c>
      <c r="C42" s="44" t="s">
        <v>840</v>
      </c>
      <c r="D42" s="268">
        <v>10</v>
      </c>
      <c r="E42" s="60" t="s">
        <v>667</v>
      </c>
      <c r="F42" s="60"/>
      <c r="G42" s="60"/>
      <c r="H42" s="60"/>
      <c r="I42" s="60"/>
    </row>
    <row r="43" spans="1:10">
      <c r="A43" s="6">
        <v>20</v>
      </c>
      <c r="B43" s="38">
        <v>34</v>
      </c>
      <c r="C43" s="44" t="s">
        <v>839</v>
      </c>
      <c r="D43" s="268"/>
      <c r="E43" s="9" t="s">
        <v>7</v>
      </c>
      <c r="F43" s="60"/>
      <c r="G43" s="60" t="s">
        <v>694</v>
      </c>
      <c r="H43" s="60"/>
      <c r="I43" s="60"/>
    </row>
    <row r="44" spans="1:10">
      <c r="B44" s="38">
        <v>23</v>
      </c>
      <c r="C44" s="44" t="s">
        <v>838</v>
      </c>
      <c r="D44" s="150"/>
      <c r="E44" s="9"/>
      <c r="F44" s="268">
        <v>27</v>
      </c>
      <c r="G44" s="60" t="s">
        <v>685</v>
      </c>
      <c r="H44" s="60"/>
      <c r="I44" s="60"/>
    </row>
    <row r="45" spans="1:10">
      <c r="A45" s="6">
        <v>21</v>
      </c>
      <c r="B45" s="38">
        <v>53</v>
      </c>
      <c r="C45" s="44" t="s">
        <v>837</v>
      </c>
      <c r="D45" s="150"/>
      <c r="E45" s="60" t="s">
        <v>674</v>
      </c>
      <c r="F45" s="268"/>
      <c r="G45" s="60" t="s">
        <v>836</v>
      </c>
      <c r="H45" s="60"/>
      <c r="I45" s="60"/>
    </row>
    <row r="46" spans="1:10">
      <c r="B46" s="38" t="s">
        <v>7</v>
      </c>
      <c r="C46" s="44" t="s">
        <v>8</v>
      </c>
      <c r="D46" s="268">
        <v>11</v>
      </c>
      <c r="E46" s="60" t="s">
        <v>657</v>
      </c>
      <c r="F46" s="60"/>
      <c r="G46" s="60"/>
      <c r="H46" s="60"/>
      <c r="I46" s="60"/>
    </row>
    <row r="47" spans="1:10">
      <c r="A47" s="6">
        <v>22</v>
      </c>
      <c r="B47" s="38" t="s">
        <v>7</v>
      </c>
      <c r="C47" s="44" t="s">
        <v>8</v>
      </c>
      <c r="D47" s="268"/>
      <c r="E47" s="9" t="s">
        <v>7</v>
      </c>
      <c r="F47" s="60" t="s">
        <v>687</v>
      </c>
      <c r="G47" s="60"/>
      <c r="H47" s="60"/>
      <c r="I47" s="60"/>
    </row>
    <row r="48" spans="1:10">
      <c r="B48" s="38" t="s">
        <v>7</v>
      </c>
      <c r="C48" s="44" t="s">
        <v>8</v>
      </c>
      <c r="D48" s="150"/>
      <c r="E48" s="149">
        <v>22</v>
      </c>
      <c r="F48" s="60" t="s">
        <v>673</v>
      </c>
      <c r="G48" s="60"/>
      <c r="H48" s="60"/>
      <c r="I48" s="60"/>
    </row>
    <row r="49" spans="1:9">
      <c r="A49" s="6">
        <v>23</v>
      </c>
      <c r="B49" s="38" t="s">
        <v>7</v>
      </c>
      <c r="C49" s="44" t="s">
        <v>8</v>
      </c>
      <c r="D49" s="150"/>
      <c r="E49" s="60" t="s">
        <v>687</v>
      </c>
      <c r="F49" s="60" t="s">
        <v>835</v>
      </c>
      <c r="G49" s="60"/>
      <c r="H49" s="60"/>
      <c r="I49" s="60"/>
    </row>
    <row r="50" spans="1:9">
      <c r="B50" s="38">
        <v>12</v>
      </c>
      <c r="C50" s="44" t="s">
        <v>834</v>
      </c>
      <c r="D50" s="268">
        <v>12</v>
      </c>
      <c r="E50" s="60" t="s">
        <v>673</v>
      </c>
      <c r="F50" s="60"/>
      <c r="G50" s="60"/>
      <c r="H50" s="60"/>
      <c r="I50" s="60"/>
    </row>
    <row r="51" spans="1:9">
      <c r="A51" s="6">
        <v>24</v>
      </c>
      <c r="B51" s="38">
        <v>24</v>
      </c>
      <c r="C51" s="44" t="s">
        <v>833</v>
      </c>
      <c r="D51" s="268"/>
      <c r="E51" s="9" t="s">
        <v>7</v>
      </c>
      <c r="F51" s="60"/>
      <c r="G51" s="60"/>
      <c r="H51" s="9" t="s">
        <v>694</v>
      </c>
      <c r="I51" s="60"/>
    </row>
    <row r="52" spans="1:9">
      <c r="B52" s="38">
        <v>9</v>
      </c>
      <c r="C52" s="44" t="s">
        <v>832</v>
      </c>
      <c r="D52" s="150"/>
      <c r="E52" s="9"/>
      <c r="F52" s="60"/>
      <c r="G52" s="268">
        <v>30</v>
      </c>
      <c r="H52" s="9" t="s">
        <v>685</v>
      </c>
      <c r="I52" s="60"/>
    </row>
    <row r="53" spans="1:9">
      <c r="A53" s="6">
        <v>25</v>
      </c>
      <c r="B53" s="38">
        <v>54</v>
      </c>
      <c r="C53" s="44" t="s">
        <v>831</v>
      </c>
      <c r="D53" s="150"/>
      <c r="E53" s="60" t="s">
        <v>691</v>
      </c>
      <c r="F53" s="60"/>
      <c r="G53" s="268"/>
      <c r="H53" s="60" t="s">
        <v>7</v>
      </c>
      <c r="I53" s="60"/>
    </row>
    <row r="54" spans="1:9">
      <c r="B54" s="38" t="s">
        <v>7</v>
      </c>
      <c r="C54" s="44" t="s">
        <v>8</v>
      </c>
      <c r="D54" s="268">
        <v>13</v>
      </c>
      <c r="E54" s="60" t="s">
        <v>656</v>
      </c>
      <c r="F54" s="60"/>
      <c r="G54" s="60"/>
    </row>
    <row r="55" spans="1:9">
      <c r="A55" s="6">
        <v>26</v>
      </c>
      <c r="B55" s="38" t="s">
        <v>7</v>
      </c>
      <c r="C55" s="44" t="s">
        <v>8</v>
      </c>
      <c r="D55" s="268"/>
      <c r="E55" s="9" t="s">
        <v>7</v>
      </c>
      <c r="F55" s="60" t="s">
        <v>691</v>
      </c>
      <c r="G55" s="60"/>
    </row>
    <row r="56" spans="1:9">
      <c r="B56" s="38" t="s">
        <v>7</v>
      </c>
      <c r="C56" s="44" t="s">
        <v>8</v>
      </c>
      <c r="D56" s="150"/>
      <c r="E56" s="149">
        <v>23</v>
      </c>
      <c r="F56" s="60" t="s">
        <v>656</v>
      </c>
      <c r="G56" s="60"/>
    </row>
    <row r="57" spans="1:9">
      <c r="A57" s="6">
        <v>27</v>
      </c>
      <c r="B57" s="38" t="s">
        <v>7</v>
      </c>
      <c r="C57" s="44" t="s">
        <v>8</v>
      </c>
      <c r="D57" s="150"/>
      <c r="E57" s="60" t="s">
        <v>690</v>
      </c>
      <c r="F57" s="60" t="s">
        <v>830</v>
      </c>
      <c r="G57" s="60"/>
    </row>
    <row r="58" spans="1:9">
      <c r="B58" s="38">
        <v>10</v>
      </c>
      <c r="C58" s="44" t="s">
        <v>829</v>
      </c>
      <c r="D58" s="268">
        <v>14</v>
      </c>
      <c r="E58" s="60" t="s">
        <v>660</v>
      </c>
      <c r="F58" s="60"/>
      <c r="G58" s="60"/>
    </row>
    <row r="59" spans="1:9">
      <c r="A59" s="6">
        <v>28</v>
      </c>
      <c r="B59" s="38">
        <v>44</v>
      </c>
      <c r="C59" s="44" t="s">
        <v>828</v>
      </c>
      <c r="D59" s="268"/>
      <c r="E59" s="9" t="s">
        <v>7</v>
      </c>
      <c r="F59" s="60"/>
      <c r="G59" s="60" t="s">
        <v>691</v>
      </c>
    </row>
    <row r="60" spans="1:9">
      <c r="B60" s="38">
        <v>13</v>
      </c>
      <c r="C60" s="44" t="s">
        <v>827</v>
      </c>
      <c r="D60" s="150"/>
      <c r="E60" s="9"/>
      <c r="F60" s="268">
        <v>28</v>
      </c>
      <c r="G60" s="60" t="s">
        <v>656</v>
      </c>
    </row>
    <row r="61" spans="1:9">
      <c r="A61" s="6">
        <v>29</v>
      </c>
      <c r="B61" s="38">
        <v>21</v>
      </c>
      <c r="C61" s="44" t="s">
        <v>826</v>
      </c>
      <c r="D61" s="150"/>
      <c r="E61" s="60" t="s">
        <v>686</v>
      </c>
      <c r="F61" s="268"/>
      <c r="G61" s="60" t="s">
        <v>825</v>
      </c>
    </row>
    <row r="62" spans="1:9">
      <c r="B62" s="38" t="s">
        <v>7</v>
      </c>
      <c r="C62" s="44" t="s">
        <v>8</v>
      </c>
      <c r="D62" s="268">
        <v>15</v>
      </c>
      <c r="E62" s="60" t="s">
        <v>676</v>
      </c>
      <c r="F62" s="60"/>
      <c r="G62" s="60"/>
    </row>
    <row r="63" spans="1:9">
      <c r="A63" s="6">
        <v>30</v>
      </c>
      <c r="B63" s="38" t="s">
        <v>7</v>
      </c>
      <c r="C63" s="44" t="s">
        <v>8</v>
      </c>
      <c r="D63" s="268"/>
      <c r="E63" s="9" t="s">
        <v>7</v>
      </c>
      <c r="F63" s="60" t="s">
        <v>686</v>
      </c>
      <c r="G63" s="60"/>
    </row>
    <row r="64" spans="1:9">
      <c r="B64" s="38" t="s">
        <v>7</v>
      </c>
      <c r="C64" s="44" t="s">
        <v>8</v>
      </c>
      <c r="D64" s="150"/>
      <c r="E64" s="149">
        <v>24</v>
      </c>
      <c r="F64" s="60" t="s">
        <v>676</v>
      </c>
      <c r="G64" s="60"/>
    </row>
    <row r="65" spans="1:26">
      <c r="A65" s="6">
        <v>31</v>
      </c>
      <c r="B65" s="38" t="s">
        <v>7</v>
      </c>
      <c r="C65" s="44" t="s">
        <v>8</v>
      </c>
      <c r="D65" s="150"/>
      <c r="E65" s="60" t="s">
        <v>696</v>
      </c>
      <c r="F65" s="60" t="s">
        <v>824</v>
      </c>
      <c r="G65" s="60"/>
    </row>
    <row r="66" spans="1:26">
      <c r="B66" s="38">
        <v>3</v>
      </c>
      <c r="C66" s="44" t="s">
        <v>823</v>
      </c>
      <c r="D66" s="268">
        <v>16</v>
      </c>
      <c r="E66" s="60" t="s">
        <v>692</v>
      </c>
      <c r="F66" s="60"/>
      <c r="G66" s="60"/>
    </row>
    <row r="67" spans="1:26">
      <c r="A67" s="6">
        <v>32</v>
      </c>
      <c r="B67" s="38">
        <v>8</v>
      </c>
      <c r="C67" s="44" t="s">
        <v>822</v>
      </c>
      <c r="D67" s="268"/>
      <c r="E67" s="60" t="s">
        <v>7</v>
      </c>
      <c r="F67" s="60"/>
      <c r="G67" s="60"/>
    </row>
    <row r="68" spans="1:26" s="146" customFormat="1">
      <c r="A68" s="6"/>
      <c r="B68" s="36"/>
      <c r="C68" s="44"/>
      <c r="D68" s="149"/>
      <c r="E68" s="60"/>
      <c r="F68" s="60"/>
      <c r="G68" s="60"/>
      <c r="H68" s="60"/>
      <c r="J68" s="1"/>
      <c r="K68" s="1"/>
      <c r="L68" s="1"/>
      <c r="M68" s="1"/>
      <c r="N68" s="1"/>
      <c r="O68" s="1"/>
      <c r="P68" s="1"/>
      <c r="Q68" s="1"/>
      <c r="R68" s="1"/>
      <c r="S68" s="1"/>
      <c r="T68" s="1"/>
      <c r="U68" s="1"/>
      <c r="V68" s="1"/>
      <c r="W68" s="1"/>
      <c r="X68" s="1"/>
      <c r="Y68" s="1"/>
      <c r="Z68" s="1"/>
    </row>
    <row r="69" spans="1:26" s="146" customFormat="1">
      <c r="A69" s="6"/>
      <c r="B69" s="36"/>
      <c r="C69" s="44"/>
      <c r="D69" s="150"/>
      <c r="E69" s="60"/>
      <c r="F69" s="268"/>
      <c r="G69" s="60"/>
      <c r="H69" s="60"/>
      <c r="J69" s="1"/>
      <c r="K69" s="1"/>
      <c r="L69" s="1"/>
      <c r="M69" s="1"/>
      <c r="N69" s="1"/>
      <c r="O69" s="1"/>
      <c r="P69" s="1"/>
      <c r="Q69" s="1"/>
      <c r="R69" s="1"/>
      <c r="S69" s="1"/>
      <c r="T69" s="1"/>
      <c r="U69" s="1"/>
      <c r="V69" s="1"/>
      <c r="W69" s="1"/>
      <c r="X69" s="1"/>
      <c r="Y69" s="1"/>
      <c r="Z69" s="1"/>
    </row>
    <row r="70" spans="1:26" s="146" customFormat="1">
      <c r="A70" s="6"/>
      <c r="B70" s="36"/>
      <c r="C70" s="44"/>
      <c r="D70" s="150"/>
      <c r="E70" s="60"/>
      <c r="F70" s="268"/>
      <c r="G70" s="60"/>
      <c r="H70" s="60"/>
      <c r="J70" s="1"/>
      <c r="K70" s="1"/>
      <c r="L70" s="1"/>
      <c r="M70" s="1"/>
      <c r="N70" s="1"/>
      <c r="O70" s="1"/>
      <c r="P70" s="1"/>
      <c r="Q70" s="1"/>
      <c r="R70" s="1"/>
      <c r="S70" s="1"/>
      <c r="T70" s="1"/>
      <c r="U70" s="1"/>
      <c r="V70" s="1"/>
      <c r="W70" s="1"/>
      <c r="X70" s="1"/>
      <c r="Y70" s="1"/>
      <c r="Z70" s="1"/>
    </row>
    <row r="71" spans="1:26" s="146" customFormat="1">
      <c r="A71" s="6"/>
      <c r="B71" s="36"/>
      <c r="C71" s="44"/>
      <c r="D71" s="268"/>
      <c r="E71" s="60"/>
      <c r="F71" s="60"/>
      <c r="G71" s="60"/>
      <c r="H71" s="60"/>
      <c r="J71" s="1"/>
      <c r="K71" s="1"/>
      <c r="L71" s="1"/>
      <c r="M71" s="1"/>
      <c r="N71" s="1"/>
      <c r="O71" s="1"/>
      <c r="P71" s="1"/>
      <c r="Q71" s="1"/>
      <c r="R71" s="1"/>
      <c r="S71" s="1"/>
      <c r="T71" s="1"/>
      <c r="U71" s="1"/>
      <c r="V71" s="1"/>
      <c r="W71" s="1"/>
      <c r="X71" s="1"/>
      <c r="Y71" s="1"/>
      <c r="Z71" s="1"/>
    </row>
    <row r="72" spans="1:26" s="146" customFormat="1">
      <c r="A72" s="6"/>
      <c r="B72" s="36"/>
      <c r="C72" s="44"/>
      <c r="D72" s="268"/>
      <c r="E72" s="60"/>
      <c r="F72" s="60"/>
      <c r="G72" s="60"/>
      <c r="H72" s="60"/>
      <c r="J72" s="1"/>
      <c r="K72" s="1"/>
      <c r="L72" s="1"/>
      <c r="M72" s="1"/>
      <c r="N72" s="1"/>
      <c r="O72" s="1"/>
      <c r="P72" s="1"/>
      <c r="Q72" s="1"/>
      <c r="R72" s="1"/>
      <c r="S72" s="1"/>
      <c r="T72" s="1"/>
      <c r="U72" s="1"/>
      <c r="V72" s="1"/>
      <c r="W72" s="1"/>
      <c r="X72" s="1"/>
      <c r="Y72" s="1"/>
      <c r="Z72" s="1"/>
    </row>
    <row r="73" spans="1:26" s="146" customFormat="1">
      <c r="A73" s="6"/>
      <c r="B73" s="36"/>
      <c r="C73" s="44"/>
      <c r="D73" s="150"/>
      <c r="E73" s="149"/>
      <c r="F73" s="60"/>
      <c r="G73" s="60"/>
      <c r="H73" s="60"/>
      <c r="J73" s="1"/>
      <c r="K73" s="1"/>
      <c r="L73" s="1"/>
      <c r="M73" s="1"/>
      <c r="N73" s="1"/>
      <c r="O73" s="1"/>
      <c r="P73" s="1"/>
      <c r="Q73" s="1"/>
      <c r="R73" s="1"/>
      <c r="S73" s="1"/>
      <c r="T73" s="1"/>
      <c r="U73" s="1"/>
      <c r="V73" s="1"/>
      <c r="W73" s="1"/>
      <c r="X73" s="1"/>
      <c r="Y73" s="1"/>
      <c r="Z73" s="1"/>
    </row>
    <row r="74" spans="1:26" s="146" customFormat="1">
      <c r="A74" s="6"/>
      <c r="B74" s="36"/>
      <c r="C74" s="44"/>
      <c r="D74" s="150"/>
      <c r="E74" s="60"/>
      <c r="F74" s="60"/>
      <c r="G74" s="60"/>
      <c r="H74" s="60"/>
      <c r="J74" s="1"/>
      <c r="K74" s="1"/>
      <c r="L74" s="1"/>
      <c r="M74" s="1"/>
      <c r="N74" s="1"/>
      <c r="O74" s="1"/>
      <c r="P74" s="1"/>
      <c r="Q74" s="1"/>
      <c r="R74" s="1"/>
      <c r="S74" s="1"/>
      <c r="T74" s="1"/>
      <c r="U74" s="1"/>
      <c r="V74" s="1"/>
      <c r="W74" s="1"/>
      <c r="X74" s="1"/>
      <c r="Y74" s="1"/>
      <c r="Z74" s="1"/>
    </row>
    <row r="75" spans="1:26" s="146" customFormat="1">
      <c r="A75" s="6"/>
      <c r="B75" s="36"/>
      <c r="C75" s="44"/>
      <c r="D75" s="268"/>
      <c r="E75" s="60"/>
      <c r="F75" s="60"/>
      <c r="G75" s="60"/>
      <c r="H75" s="60"/>
      <c r="J75" s="1"/>
      <c r="K75" s="1"/>
      <c r="L75" s="1"/>
      <c r="M75" s="1"/>
      <c r="N75" s="1"/>
      <c r="O75" s="1"/>
      <c r="P75" s="1"/>
      <c r="Q75" s="1"/>
      <c r="R75" s="1"/>
      <c r="S75" s="1"/>
      <c r="T75" s="1"/>
      <c r="U75" s="1"/>
      <c r="V75" s="1"/>
      <c r="W75" s="1"/>
      <c r="X75" s="1"/>
      <c r="Y75" s="1"/>
      <c r="Z75" s="1"/>
    </row>
    <row r="76" spans="1:26" s="146" customFormat="1">
      <c r="A76" s="6"/>
      <c r="B76" s="36"/>
      <c r="C76" s="44"/>
      <c r="D76" s="268"/>
      <c r="E76" s="60"/>
      <c r="F76" s="60"/>
      <c r="G76" s="60"/>
      <c r="H76" s="9"/>
      <c r="J76" s="1"/>
      <c r="K76" s="1"/>
      <c r="L76" s="1"/>
      <c r="M76" s="1"/>
      <c r="N76" s="1"/>
      <c r="O76" s="1"/>
      <c r="P76" s="1"/>
      <c r="Q76" s="1"/>
      <c r="R76" s="1"/>
      <c r="S76" s="1"/>
      <c r="T76" s="1"/>
      <c r="U76" s="1"/>
      <c r="V76" s="1"/>
      <c r="W76" s="1"/>
      <c r="X76" s="1"/>
      <c r="Y76" s="1"/>
      <c r="Z76" s="1"/>
    </row>
    <row r="77" spans="1:26" s="146" customFormat="1">
      <c r="A77" s="6"/>
      <c r="B77" s="36"/>
      <c r="C77" s="44"/>
      <c r="D77" s="150"/>
      <c r="E77" s="60"/>
      <c r="F77" s="60"/>
      <c r="G77" s="268"/>
      <c r="H77" s="9"/>
      <c r="J77" s="1"/>
      <c r="K77" s="1"/>
      <c r="L77" s="1"/>
      <c r="M77" s="1"/>
      <c r="N77" s="1"/>
      <c r="O77" s="1"/>
      <c r="P77" s="1"/>
      <c r="Q77" s="1"/>
      <c r="R77" s="1"/>
      <c r="S77" s="1"/>
      <c r="T77" s="1"/>
      <c r="U77" s="1"/>
      <c r="V77" s="1"/>
      <c r="W77" s="1"/>
      <c r="X77" s="1"/>
      <c r="Y77" s="1"/>
      <c r="Z77" s="1"/>
    </row>
    <row r="78" spans="1:26" s="146" customFormat="1">
      <c r="A78" s="6"/>
      <c r="B78" s="36"/>
      <c r="C78" s="44"/>
      <c r="D78" s="150"/>
      <c r="E78" s="60"/>
      <c r="F78" s="60"/>
      <c r="G78" s="268"/>
      <c r="H78" s="60"/>
      <c r="J78" s="1"/>
      <c r="K78" s="1"/>
      <c r="L78" s="1"/>
      <c r="M78" s="1"/>
      <c r="N78" s="1"/>
      <c r="O78" s="1"/>
      <c r="P78" s="1"/>
      <c r="Q78" s="1"/>
      <c r="R78" s="1"/>
      <c r="S78" s="1"/>
      <c r="T78" s="1"/>
      <c r="U78" s="1"/>
      <c r="V78" s="1"/>
      <c r="W78" s="1"/>
      <c r="X78" s="1"/>
      <c r="Y78" s="1"/>
      <c r="Z78" s="1"/>
    </row>
    <row r="79" spans="1:26" s="146" customFormat="1">
      <c r="A79" s="6"/>
      <c r="B79" s="36"/>
      <c r="C79" s="44"/>
      <c r="D79" s="268"/>
      <c r="E79" s="60"/>
      <c r="F79" s="60"/>
      <c r="G79" s="60"/>
      <c r="H79" s="60"/>
      <c r="J79" s="1"/>
      <c r="K79" s="1"/>
      <c r="L79" s="1"/>
      <c r="M79" s="1"/>
      <c r="N79" s="1"/>
      <c r="O79" s="1"/>
      <c r="P79" s="1"/>
      <c r="Q79" s="1"/>
      <c r="R79" s="1"/>
      <c r="S79" s="1"/>
      <c r="T79" s="1"/>
      <c r="U79" s="1"/>
      <c r="V79" s="1"/>
      <c r="W79" s="1"/>
      <c r="X79" s="1"/>
      <c r="Y79" s="1"/>
      <c r="Z79" s="1"/>
    </row>
    <row r="80" spans="1:26" s="146" customFormat="1">
      <c r="A80" s="6"/>
      <c r="B80" s="36"/>
      <c r="C80" s="44"/>
      <c r="D80" s="268"/>
      <c r="E80" s="60"/>
      <c r="F80" s="60"/>
      <c r="G80" s="60"/>
      <c r="H80" s="60"/>
      <c r="J80" s="1"/>
      <c r="K80" s="1"/>
      <c r="L80" s="1"/>
      <c r="M80" s="1"/>
      <c r="N80" s="1"/>
      <c r="O80" s="1"/>
      <c r="P80" s="1"/>
      <c r="Q80" s="1"/>
      <c r="R80" s="1"/>
      <c r="S80" s="1"/>
      <c r="T80" s="1"/>
      <c r="U80" s="1"/>
      <c r="V80" s="1"/>
      <c r="W80" s="1"/>
      <c r="X80" s="1"/>
      <c r="Y80" s="1"/>
      <c r="Z80" s="1"/>
    </row>
    <row r="81" spans="1:26" s="146" customFormat="1">
      <c r="A81" s="6"/>
      <c r="B81" s="36"/>
      <c r="C81" s="44"/>
      <c r="D81" s="150"/>
      <c r="E81" s="149"/>
      <c r="F81" s="60"/>
      <c r="G81" s="60"/>
      <c r="H81" s="60"/>
      <c r="J81" s="1"/>
      <c r="K81" s="1"/>
      <c r="L81" s="1"/>
      <c r="M81" s="1"/>
      <c r="N81" s="1"/>
      <c r="O81" s="1"/>
      <c r="P81" s="1"/>
      <c r="Q81" s="1"/>
      <c r="R81" s="1"/>
      <c r="S81" s="1"/>
      <c r="T81" s="1"/>
      <c r="U81" s="1"/>
      <c r="V81" s="1"/>
      <c r="W81" s="1"/>
      <c r="X81" s="1"/>
      <c r="Y81" s="1"/>
      <c r="Z81" s="1"/>
    </row>
    <row r="82" spans="1:26" s="146" customFormat="1">
      <c r="A82" s="6"/>
      <c r="B82" s="36"/>
      <c r="C82" s="44"/>
      <c r="D82" s="150"/>
      <c r="E82" s="60"/>
      <c r="F82" s="60"/>
      <c r="G82" s="60"/>
      <c r="H82" s="60"/>
      <c r="J82" s="1"/>
      <c r="K82" s="1"/>
      <c r="L82" s="1"/>
      <c r="M82" s="1"/>
      <c r="N82" s="1"/>
      <c r="O82" s="1"/>
      <c r="P82" s="1"/>
      <c r="Q82" s="1"/>
      <c r="R82" s="1"/>
      <c r="S82" s="1"/>
      <c r="T82" s="1"/>
      <c r="U82" s="1"/>
      <c r="V82" s="1"/>
      <c r="W82" s="1"/>
      <c r="X82" s="1"/>
      <c r="Y82" s="1"/>
      <c r="Z82" s="1"/>
    </row>
    <row r="83" spans="1:26" s="146" customFormat="1">
      <c r="A83" s="6"/>
      <c r="B83" s="36"/>
      <c r="C83" s="44"/>
      <c r="D83" s="268"/>
      <c r="E83" s="60"/>
      <c r="F83" s="60"/>
      <c r="G83" s="60"/>
      <c r="H83" s="60"/>
      <c r="J83" s="1"/>
      <c r="K83" s="1"/>
      <c r="L83" s="1"/>
      <c r="M83" s="1"/>
      <c r="N83" s="1"/>
      <c r="O83" s="1"/>
      <c r="P83" s="1"/>
      <c r="Q83" s="1"/>
      <c r="R83" s="1"/>
      <c r="S83" s="1"/>
      <c r="T83" s="1"/>
      <c r="U83" s="1"/>
      <c r="V83" s="1"/>
      <c r="W83" s="1"/>
      <c r="X83" s="1"/>
      <c r="Y83" s="1"/>
      <c r="Z83" s="1"/>
    </row>
    <row r="84" spans="1:26">
      <c r="B84" s="36"/>
      <c r="C84" s="44"/>
      <c r="D84" s="268"/>
      <c r="E84" s="60"/>
      <c r="F84" s="60"/>
      <c r="G84" s="60"/>
      <c r="H84" s="60"/>
    </row>
    <row r="85" spans="1:26">
      <c r="B85" s="36"/>
      <c r="C85" s="44"/>
      <c r="D85" s="150"/>
      <c r="E85" s="60"/>
      <c r="F85" s="268"/>
      <c r="G85" s="60"/>
      <c r="H85" s="60"/>
    </row>
    <row r="86" spans="1:26">
      <c r="B86" s="36"/>
      <c r="C86" s="44"/>
      <c r="D86" s="150"/>
      <c r="E86" s="60"/>
      <c r="F86" s="268"/>
      <c r="G86" s="60"/>
      <c r="H86" s="60"/>
    </row>
    <row r="87" spans="1:26">
      <c r="B87" s="36"/>
      <c r="C87" s="44"/>
      <c r="D87" s="268"/>
      <c r="E87" s="60"/>
      <c r="F87" s="60"/>
      <c r="G87" s="60"/>
      <c r="H87" s="60"/>
    </row>
    <row r="88" spans="1:26">
      <c r="B88" s="36"/>
      <c r="C88" s="44"/>
      <c r="D88" s="268"/>
      <c r="E88" s="60"/>
      <c r="F88" s="60"/>
      <c r="G88" s="60"/>
      <c r="H88" s="60"/>
    </row>
    <row r="89" spans="1:26">
      <c r="B89" s="36"/>
      <c r="C89" s="44"/>
      <c r="D89" s="150"/>
      <c r="E89" s="149"/>
      <c r="F89" s="60"/>
      <c r="G89" s="60"/>
      <c r="H89" s="60"/>
    </row>
    <row r="90" spans="1:26">
      <c r="B90" s="36"/>
      <c r="C90" s="44"/>
      <c r="D90" s="150"/>
      <c r="E90" s="60"/>
      <c r="F90" s="60"/>
      <c r="G90" s="60"/>
      <c r="H90" s="60"/>
    </row>
    <row r="91" spans="1:26">
      <c r="B91" s="36"/>
      <c r="C91" s="44"/>
      <c r="D91" s="268"/>
      <c r="E91" s="60"/>
      <c r="F91" s="60"/>
      <c r="G91" s="60"/>
      <c r="H91" s="60"/>
    </row>
    <row r="92" spans="1:26">
      <c r="B92" s="36"/>
      <c r="C92" s="44"/>
      <c r="D92" s="268"/>
      <c r="E92" s="60"/>
      <c r="F92" s="60"/>
      <c r="G92" s="60"/>
      <c r="H92" s="60"/>
    </row>
    <row r="93" spans="1:26" ht="25.5">
      <c r="A93" s="270"/>
      <c r="B93" s="270"/>
      <c r="C93" s="270"/>
      <c r="D93" s="270"/>
      <c r="E93" s="270"/>
      <c r="F93" s="270"/>
      <c r="G93" s="270"/>
      <c r="H93" s="270"/>
      <c r="I93" s="270"/>
    </row>
    <row r="94" spans="1:26" ht="18.75">
      <c r="B94" s="144"/>
      <c r="D94" s="271"/>
      <c r="E94" s="271"/>
      <c r="F94" s="271"/>
      <c r="H94" s="8"/>
    </row>
    <row r="95" spans="1:26" ht="18.75">
      <c r="B95" s="144"/>
      <c r="F95" s="145"/>
      <c r="H95" s="152"/>
    </row>
    <row r="96" spans="1:26" ht="13.5">
      <c r="B96" s="36"/>
      <c r="C96" s="40"/>
      <c r="D96" s="144"/>
    </row>
    <row r="97" spans="1:26">
      <c r="B97" s="36"/>
      <c r="C97" s="44"/>
      <c r="D97" s="34"/>
      <c r="E97" s="60"/>
      <c r="F97" s="60"/>
      <c r="G97" s="60"/>
      <c r="H97" s="60"/>
    </row>
    <row r="98" spans="1:26">
      <c r="B98" s="36"/>
      <c r="C98" s="44"/>
      <c r="D98" s="268"/>
      <c r="E98" s="60"/>
      <c r="F98" s="60"/>
      <c r="G98" s="60"/>
      <c r="H98" s="60"/>
    </row>
    <row r="99" spans="1:26">
      <c r="B99" s="36"/>
      <c r="C99" s="44"/>
      <c r="D99" s="268"/>
      <c r="E99" s="60"/>
      <c r="F99" s="60"/>
      <c r="G99" s="60"/>
      <c r="H99" s="60"/>
    </row>
    <row r="100" spans="1:26" s="146" customFormat="1">
      <c r="A100" s="6"/>
      <c r="B100" s="36"/>
      <c r="C100" s="44"/>
      <c r="D100" s="150"/>
      <c r="E100" s="149"/>
      <c r="F100" s="60"/>
      <c r="G100" s="60"/>
      <c r="H100" s="60"/>
      <c r="J100" s="1"/>
      <c r="K100" s="1"/>
      <c r="L100" s="1"/>
      <c r="M100" s="1"/>
      <c r="N100" s="1"/>
      <c r="O100" s="1"/>
      <c r="P100" s="1"/>
      <c r="Q100" s="1"/>
      <c r="R100" s="1"/>
      <c r="S100" s="1"/>
      <c r="T100" s="1"/>
      <c r="U100" s="1"/>
      <c r="V100" s="1"/>
      <c r="W100" s="1"/>
      <c r="X100" s="1"/>
      <c r="Y100" s="1"/>
      <c r="Z100" s="1"/>
    </row>
    <row r="101" spans="1:26" s="146" customFormat="1">
      <c r="A101" s="6"/>
      <c r="B101" s="36"/>
      <c r="C101" s="44"/>
      <c r="D101" s="150"/>
      <c r="E101" s="60"/>
      <c r="F101" s="60"/>
      <c r="G101" s="60"/>
      <c r="H101" s="60"/>
      <c r="J101" s="1"/>
      <c r="K101" s="1"/>
      <c r="L101" s="1"/>
      <c r="M101" s="1"/>
      <c r="N101" s="1"/>
      <c r="O101" s="1"/>
      <c r="P101" s="1"/>
      <c r="Q101" s="1"/>
      <c r="R101" s="1"/>
      <c r="S101" s="1"/>
      <c r="T101" s="1"/>
      <c r="U101" s="1"/>
      <c r="V101" s="1"/>
      <c r="W101" s="1"/>
      <c r="X101" s="1"/>
      <c r="Y101" s="1"/>
      <c r="Z101" s="1"/>
    </row>
    <row r="102" spans="1:26" s="146" customFormat="1">
      <c r="A102" s="6"/>
      <c r="B102" s="36"/>
      <c r="C102" s="44"/>
      <c r="D102" s="268"/>
      <c r="E102" s="60"/>
      <c r="F102" s="60"/>
      <c r="G102" s="60"/>
      <c r="H102" s="60"/>
      <c r="J102" s="1"/>
      <c r="K102" s="1"/>
      <c r="L102" s="1"/>
      <c r="M102" s="1"/>
      <c r="N102" s="1"/>
      <c r="O102" s="1"/>
      <c r="P102" s="1"/>
      <c r="Q102" s="1"/>
      <c r="R102" s="1"/>
      <c r="S102" s="1"/>
      <c r="T102" s="1"/>
      <c r="U102" s="1"/>
      <c r="V102" s="1"/>
      <c r="W102" s="1"/>
      <c r="X102" s="1"/>
      <c r="Y102" s="1"/>
      <c r="Z102" s="1"/>
    </row>
    <row r="103" spans="1:26" s="146" customFormat="1">
      <c r="A103" s="6"/>
      <c r="B103" s="36"/>
      <c r="C103" s="44"/>
      <c r="D103" s="268"/>
      <c r="E103" s="60"/>
      <c r="F103" s="60"/>
      <c r="G103" s="60"/>
      <c r="H103" s="60"/>
      <c r="J103" s="1"/>
      <c r="K103" s="1"/>
      <c r="L103" s="1"/>
      <c r="M103" s="1"/>
      <c r="N103" s="1"/>
      <c r="O103" s="1"/>
      <c r="P103" s="1"/>
      <c r="Q103" s="1"/>
      <c r="R103" s="1"/>
      <c r="S103" s="1"/>
      <c r="T103" s="1"/>
      <c r="U103" s="1"/>
      <c r="V103" s="1"/>
      <c r="W103" s="1"/>
      <c r="X103" s="1"/>
      <c r="Y103" s="1"/>
      <c r="Z103" s="1"/>
    </row>
    <row r="104" spans="1:26" s="146" customFormat="1">
      <c r="A104" s="6"/>
      <c r="B104" s="36"/>
      <c r="C104" s="44"/>
      <c r="D104" s="150"/>
      <c r="E104" s="60"/>
      <c r="F104" s="268"/>
      <c r="G104" s="60"/>
      <c r="H104" s="60"/>
      <c r="J104" s="1"/>
      <c r="K104" s="1"/>
      <c r="L104" s="1"/>
      <c r="M104" s="1"/>
      <c r="N104" s="1"/>
      <c r="O104" s="1"/>
      <c r="P104" s="1"/>
      <c r="Q104" s="1"/>
      <c r="R104" s="1"/>
      <c r="S104" s="1"/>
      <c r="T104" s="1"/>
      <c r="U104" s="1"/>
      <c r="V104" s="1"/>
      <c r="W104" s="1"/>
      <c r="X104" s="1"/>
      <c r="Y104" s="1"/>
      <c r="Z104" s="1"/>
    </row>
    <row r="105" spans="1:26" s="146" customFormat="1">
      <c r="A105" s="6"/>
      <c r="B105" s="36"/>
      <c r="C105" s="44"/>
      <c r="D105" s="150"/>
      <c r="E105" s="60"/>
      <c r="F105" s="268"/>
      <c r="G105" s="60"/>
      <c r="H105" s="60"/>
      <c r="J105" s="1"/>
      <c r="K105" s="1"/>
      <c r="L105" s="1"/>
      <c r="M105" s="1"/>
      <c r="N105" s="1"/>
      <c r="O105" s="1"/>
      <c r="P105" s="1"/>
      <c r="Q105" s="1"/>
      <c r="R105" s="1"/>
      <c r="S105" s="1"/>
      <c r="T105" s="1"/>
      <c r="U105" s="1"/>
      <c r="V105" s="1"/>
      <c r="W105" s="1"/>
      <c r="X105" s="1"/>
      <c r="Y105" s="1"/>
      <c r="Z105" s="1"/>
    </row>
    <row r="106" spans="1:26" s="146" customFormat="1">
      <c r="A106" s="6"/>
      <c r="B106" s="36"/>
      <c r="C106" s="44"/>
      <c r="D106" s="268"/>
      <c r="E106" s="60"/>
      <c r="F106" s="60"/>
      <c r="G106" s="60"/>
      <c r="H106" s="60"/>
      <c r="J106" s="1"/>
      <c r="K106" s="1"/>
      <c r="L106" s="1"/>
      <c r="M106" s="1"/>
      <c r="N106" s="1"/>
      <c r="O106" s="1"/>
      <c r="P106" s="1"/>
      <c r="Q106" s="1"/>
      <c r="R106" s="1"/>
      <c r="S106" s="1"/>
      <c r="T106" s="1"/>
      <c r="U106" s="1"/>
      <c r="V106" s="1"/>
      <c r="W106" s="1"/>
      <c r="X106" s="1"/>
      <c r="Y106" s="1"/>
      <c r="Z106" s="1"/>
    </row>
    <row r="107" spans="1:26" s="146" customFormat="1">
      <c r="A107" s="6"/>
      <c r="B107" s="36"/>
      <c r="C107" s="44"/>
      <c r="D107" s="268"/>
      <c r="E107" s="60"/>
      <c r="F107" s="60"/>
      <c r="G107" s="60"/>
      <c r="H107" s="60"/>
      <c r="J107" s="1"/>
      <c r="K107" s="1"/>
      <c r="L107" s="1"/>
      <c r="M107" s="1"/>
      <c r="N107" s="1"/>
      <c r="O107" s="1"/>
      <c r="P107" s="1"/>
      <c r="Q107" s="1"/>
      <c r="R107" s="1"/>
      <c r="S107" s="1"/>
      <c r="T107" s="1"/>
      <c r="U107" s="1"/>
      <c r="V107" s="1"/>
      <c r="W107" s="1"/>
      <c r="X107" s="1"/>
      <c r="Y107" s="1"/>
      <c r="Z107" s="1"/>
    </row>
    <row r="108" spans="1:26" s="146" customFormat="1">
      <c r="A108" s="6"/>
      <c r="B108" s="36"/>
      <c r="C108" s="44"/>
      <c r="D108" s="150"/>
      <c r="E108" s="149"/>
      <c r="F108" s="60"/>
      <c r="G108" s="60"/>
      <c r="H108" s="60"/>
      <c r="J108" s="1"/>
      <c r="K108" s="1"/>
      <c r="L108" s="1"/>
      <c r="M108" s="1"/>
      <c r="N108" s="1"/>
      <c r="O108" s="1"/>
      <c r="P108" s="1"/>
      <c r="Q108" s="1"/>
      <c r="R108" s="1"/>
      <c r="S108" s="1"/>
      <c r="T108" s="1"/>
      <c r="U108" s="1"/>
      <c r="V108" s="1"/>
      <c r="W108" s="1"/>
      <c r="X108" s="1"/>
      <c r="Y108" s="1"/>
      <c r="Z108" s="1"/>
    </row>
    <row r="109" spans="1:26" s="146" customFormat="1">
      <c r="A109" s="6"/>
      <c r="B109" s="36"/>
      <c r="C109" s="44"/>
      <c r="D109" s="150"/>
      <c r="E109" s="60"/>
      <c r="F109" s="60"/>
      <c r="G109" s="60"/>
      <c r="H109" s="60"/>
      <c r="J109" s="1"/>
      <c r="K109" s="1"/>
      <c r="L109" s="1"/>
      <c r="M109" s="1"/>
      <c r="N109" s="1"/>
      <c r="O109" s="1"/>
      <c r="P109" s="1"/>
      <c r="Q109" s="1"/>
      <c r="R109" s="1"/>
      <c r="S109" s="1"/>
      <c r="T109" s="1"/>
      <c r="U109" s="1"/>
      <c r="V109" s="1"/>
      <c r="W109" s="1"/>
      <c r="X109" s="1"/>
      <c r="Y109" s="1"/>
      <c r="Z109" s="1"/>
    </row>
    <row r="110" spans="1:26" s="146" customFormat="1">
      <c r="A110" s="6"/>
      <c r="B110" s="36"/>
      <c r="C110" s="44"/>
      <c r="D110" s="268"/>
      <c r="E110" s="60"/>
      <c r="F110" s="60"/>
      <c r="G110" s="60"/>
      <c r="H110" s="9"/>
      <c r="J110" s="1"/>
      <c r="K110" s="1"/>
      <c r="L110" s="1"/>
      <c r="M110" s="1"/>
      <c r="N110" s="1"/>
      <c r="O110" s="1"/>
      <c r="P110" s="1"/>
      <c r="Q110" s="1"/>
      <c r="R110" s="1"/>
      <c r="S110" s="1"/>
      <c r="T110" s="1"/>
      <c r="U110" s="1"/>
      <c r="V110" s="1"/>
      <c r="W110" s="1"/>
      <c r="X110" s="1"/>
      <c r="Y110" s="1"/>
      <c r="Z110" s="1"/>
    </row>
    <row r="111" spans="1:26" s="146" customFormat="1">
      <c r="A111" s="6"/>
      <c r="B111" s="36"/>
      <c r="C111" s="44"/>
      <c r="D111" s="268"/>
      <c r="E111" s="60"/>
      <c r="F111" s="60"/>
      <c r="G111" s="60"/>
      <c r="H111" s="9"/>
      <c r="J111" s="1"/>
      <c r="K111" s="1"/>
      <c r="L111" s="1"/>
      <c r="M111" s="1"/>
      <c r="N111" s="1"/>
      <c r="O111" s="1"/>
      <c r="P111" s="1"/>
      <c r="Q111" s="1"/>
      <c r="R111" s="1"/>
      <c r="S111" s="1"/>
      <c r="T111" s="1"/>
      <c r="U111" s="1"/>
      <c r="V111" s="1"/>
      <c r="W111" s="1"/>
      <c r="X111" s="1"/>
      <c r="Y111" s="1"/>
      <c r="Z111" s="1"/>
    </row>
    <row r="112" spans="1:26" s="146" customFormat="1">
      <c r="A112" s="6"/>
      <c r="B112" s="36"/>
      <c r="C112" s="44"/>
      <c r="D112" s="150"/>
      <c r="E112" s="60"/>
      <c r="F112" s="60"/>
      <c r="G112" s="268"/>
      <c r="H112" s="9"/>
      <c r="J112" s="1"/>
      <c r="K112" s="1"/>
      <c r="L112" s="1"/>
      <c r="M112" s="1"/>
      <c r="N112" s="1"/>
      <c r="O112" s="1"/>
      <c r="P112" s="1"/>
      <c r="Q112" s="1"/>
      <c r="R112" s="1"/>
      <c r="S112" s="1"/>
      <c r="T112" s="1"/>
      <c r="U112" s="1"/>
      <c r="V112" s="1"/>
      <c r="W112" s="1"/>
      <c r="X112" s="1"/>
      <c r="Y112" s="1"/>
      <c r="Z112" s="1"/>
    </row>
    <row r="113" spans="1:26" s="146" customFormat="1">
      <c r="A113" s="6"/>
      <c r="B113" s="36"/>
      <c r="C113" s="44"/>
      <c r="D113" s="150"/>
      <c r="E113" s="60"/>
      <c r="F113" s="60"/>
      <c r="G113" s="268"/>
      <c r="H113" s="9"/>
      <c r="J113" s="1"/>
      <c r="K113" s="1"/>
      <c r="L113" s="1"/>
      <c r="M113" s="1"/>
      <c r="N113" s="1"/>
      <c r="O113" s="1"/>
      <c r="P113" s="1"/>
      <c r="Q113" s="1"/>
      <c r="R113" s="1"/>
      <c r="S113" s="1"/>
      <c r="T113" s="1"/>
      <c r="U113" s="1"/>
      <c r="V113" s="1"/>
      <c r="W113" s="1"/>
      <c r="X113" s="1"/>
      <c r="Y113" s="1"/>
      <c r="Z113" s="1"/>
    </row>
    <row r="114" spans="1:26" s="146" customFormat="1">
      <c r="A114" s="6"/>
      <c r="B114" s="36"/>
      <c r="C114" s="44"/>
      <c r="D114" s="268"/>
      <c r="E114" s="60"/>
      <c r="F114" s="60"/>
      <c r="G114" s="60"/>
      <c r="H114" s="60"/>
      <c r="J114" s="1"/>
      <c r="K114" s="1"/>
      <c r="L114" s="1"/>
      <c r="M114" s="1"/>
      <c r="N114" s="1"/>
      <c r="O114" s="1"/>
      <c r="P114" s="1"/>
      <c r="Q114" s="1"/>
      <c r="R114" s="1"/>
      <c r="S114" s="1"/>
      <c r="T114" s="1"/>
      <c r="U114" s="1"/>
      <c r="V114" s="1"/>
      <c r="W114" s="1"/>
      <c r="X114" s="1"/>
      <c r="Y114" s="1"/>
      <c r="Z114" s="1"/>
    </row>
    <row r="115" spans="1:26" s="146" customFormat="1">
      <c r="A115" s="6"/>
      <c r="B115" s="36"/>
      <c r="C115" s="44"/>
      <c r="D115" s="268"/>
      <c r="E115" s="60"/>
      <c r="F115" s="60"/>
      <c r="G115" s="60"/>
      <c r="H115" s="60"/>
      <c r="J115" s="1"/>
      <c r="K115" s="1"/>
      <c r="L115" s="1"/>
      <c r="M115" s="1"/>
      <c r="N115" s="1"/>
      <c r="O115" s="1"/>
      <c r="P115" s="1"/>
      <c r="Q115" s="1"/>
      <c r="R115" s="1"/>
      <c r="S115" s="1"/>
      <c r="T115" s="1"/>
      <c r="U115" s="1"/>
      <c r="V115" s="1"/>
      <c r="W115" s="1"/>
      <c r="X115" s="1"/>
      <c r="Y115" s="1"/>
      <c r="Z115" s="1"/>
    </row>
    <row r="116" spans="1:26" s="146" customFormat="1">
      <c r="A116" s="6"/>
      <c r="B116" s="36"/>
      <c r="C116" s="44"/>
      <c r="D116" s="150"/>
      <c r="E116" s="149"/>
      <c r="F116" s="60"/>
      <c r="G116" s="60"/>
      <c r="H116" s="60"/>
      <c r="J116" s="1"/>
      <c r="K116" s="1"/>
      <c r="L116" s="1"/>
      <c r="M116" s="1"/>
      <c r="N116" s="1"/>
      <c r="O116" s="1"/>
      <c r="P116" s="1"/>
      <c r="Q116" s="1"/>
      <c r="R116" s="1"/>
      <c r="S116" s="1"/>
      <c r="T116" s="1"/>
      <c r="U116" s="1"/>
      <c r="V116" s="1"/>
      <c r="W116" s="1"/>
      <c r="X116" s="1"/>
      <c r="Y116" s="1"/>
      <c r="Z116" s="1"/>
    </row>
    <row r="117" spans="1:26" s="146" customFormat="1">
      <c r="A117" s="6"/>
      <c r="B117" s="36"/>
      <c r="C117" s="44"/>
      <c r="D117" s="150"/>
      <c r="E117" s="60"/>
      <c r="F117" s="60"/>
      <c r="G117" s="60"/>
      <c r="H117" s="60"/>
      <c r="J117" s="1"/>
      <c r="K117" s="1"/>
      <c r="L117" s="1"/>
      <c r="M117" s="1"/>
      <c r="N117" s="1"/>
      <c r="O117" s="1"/>
      <c r="P117" s="1"/>
      <c r="Q117" s="1"/>
      <c r="R117" s="1"/>
      <c r="S117" s="1"/>
      <c r="T117" s="1"/>
      <c r="U117" s="1"/>
      <c r="V117" s="1"/>
      <c r="W117" s="1"/>
      <c r="X117" s="1"/>
      <c r="Y117" s="1"/>
      <c r="Z117" s="1"/>
    </row>
    <row r="118" spans="1:26" s="146" customFormat="1">
      <c r="A118" s="6"/>
      <c r="B118" s="36"/>
      <c r="C118" s="44"/>
      <c r="D118" s="268"/>
      <c r="E118" s="60"/>
      <c r="F118" s="60"/>
      <c r="G118" s="60"/>
      <c r="H118" s="60"/>
      <c r="J118" s="1"/>
      <c r="K118" s="1"/>
      <c r="L118" s="1"/>
      <c r="M118" s="1"/>
      <c r="N118" s="1"/>
      <c r="O118" s="1"/>
      <c r="P118" s="1"/>
      <c r="Q118" s="1"/>
      <c r="R118" s="1"/>
      <c r="S118" s="1"/>
      <c r="T118" s="1"/>
      <c r="U118" s="1"/>
      <c r="V118" s="1"/>
      <c r="W118" s="1"/>
      <c r="X118" s="1"/>
      <c r="Y118" s="1"/>
      <c r="Z118" s="1"/>
    </row>
    <row r="119" spans="1:26" s="146" customFormat="1">
      <c r="A119" s="6"/>
      <c r="B119" s="36"/>
      <c r="C119" s="44"/>
      <c r="D119" s="268"/>
      <c r="E119" s="60"/>
      <c r="F119" s="60"/>
      <c r="G119" s="60"/>
      <c r="H119" s="60"/>
      <c r="J119" s="1"/>
      <c r="K119" s="1"/>
      <c r="L119" s="1"/>
      <c r="M119" s="1"/>
      <c r="N119" s="1"/>
      <c r="O119" s="1"/>
      <c r="P119" s="1"/>
      <c r="Q119" s="1"/>
      <c r="R119" s="1"/>
      <c r="S119" s="1"/>
      <c r="T119" s="1"/>
      <c r="U119" s="1"/>
      <c r="V119" s="1"/>
      <c r="W119" s="1"/>
      <c r="X119" s="1"/>
      <c r="Y119" s="1"/>
      <c r="Z119" s="1"/>
    </row>
    <row r="120" spans="1:26" s="146" customFormat="1">
      <c r="A120" s="6"/>
      <c r="B120" s="36"/>
      <c r="C120" s="44"/>
      <c r="D120" s="150"/>
      <c r="E120" s="60"/>
      <c r="F120" s="268"/>
      <c r="G120" s="60"/>
      <c r="H120" s="60"/>
      <c r="J120" s="1"/>
      <c r="K120" s="1"/>
      <c r="L120" s="1"/>
      <c r="M120" s="1"/>
      <c r="N120" s="1"/>
      <c r="O120" s="1"/>
      <c r="P120" s="1"/>
      <c r="Q120" s="1"/>
      <c r="R120" s="1"/>
      <c r="S120" s="1"/>
      <c r="T120" s="1"/>
      <c r="U120" s="1"/>
      <c r="V120" s="1"/>
      <c r="W120" s="1"/>
      <c r="X120" s="1"/>
      <c r="Y120" s="1"/>
      <c r="Z120" s="1"/>
    </row>
    <row r="121" spans="1:26" s="146" customFormat="1">
      <c r="A121" s="6"/>
      <c r="B121" s="36"/>
      <c r="C121" s="44"/>
      <c r="D121" s="150"/>
      <c r="E121" s="60"/>
      <c r="F121" s="268"/>
      <c r="G121" s="60"/>
      <c r="H121" s="60"/>
      <c r="J121" s="1"/>
      <c r="K121" s="1"/>
      <c r="L121" s="1"/>
      <c r="M121" s="1"/>
      <c r="N121" s="1"/>
      <c r="O121" s="1"/>
      <c r="P121" s="1"/>
      <c r="Q121" s="1"/>
      <c r="R121" s="1"/>
      <c r="S121" s="1"/>
      <c r="T121" s="1"/>
      <c r="U121" s="1"/>
      <c r="V121" s="1"/>
      <c r="W121" s="1"/>
      <c r="X121" s="1"/>
      <c r="Y121" s="1"/>
      <c r="Z121" s="1"/>
    </row>
    <row r="122" spans="1:26" s="146" customFormat="1">
      <c r="A122" s="6"/>
      <c r="B122" s="36"/>
      <c r="C122" s="44"/>
      <c r="D122" s="268"/>
      <c r="E122" s="60"/>
      <c r="F122" s="60"/>
      <c r="G122" s="60"/>
      <c r="H122" s="60"/>
      <c r="J122" s="1"/>
      <c r="K122" s="1"/>
      <c r="L122" s="1"/>
      <c r="M122" s="1"/>
      <c r="N122" s="1"/>
      <c r="O122" s="1"/>
      <c r="P122" s="1"/>
      <c r="Q122" s="1"/>
      <c r="R122" s="1"/>
      <c r="S122" s="1"/>
      <c r="T122" s="1"/>
      <c r="U122" s="1"/>
      <c r="V122" s="1"/>
      <c r="W122" s="1"/>
      <c r="X122" s="1"/>
      <c r="Y122" s="1"/>
      <c r="Z122" s="1"/>
    </row>
    <row r="123" spans="1:26" s="146" customFormat="1">
      <c r="A123" s="6"/>
      <c r="B123" s="36"/>
      <c r="C123" s="44"/>
      <c r="D123" s="268"/>
      <c r="E123" s="60"/>
      <c r="F123" s="60"/>
      <c r="G123" s="60"/>
      <c r="H123" s="60"/>
      <c r="J123" s="1"/>
      <c r="K123" s="1"/>
      <c r="L123" s="1"/>
      <c r="M123" s="1"/>
      <c r="N123" s="1"/>
      <c r="O123" s="1"/>
      <c r="P123" s="1"/>
      <c r="Q123" s="1"/>
      <c r="R123" s="1"/>
      <c r="S123" s="1"/>
      <c r="T123" s="1"/>
      <c r="U123" s="1"/>
      <c r="V123" s="1"/>
      <c r="W123" s="1"/>
      <c r="X123" s="1"/>
      <c r="Y123" s="1"/>
      <c r="Z123" s="1"/>
    </row>
    <row r="124" spans="1:26" s="146" customFormat="1">
      <c r="A124" s="6"/>
      <c r="B124" s="36"/>
      <c r="C124" s="44"/>
      <c r="D124" s="150"/>
      <c r="E124" s="149"/>
      <c r="F124" s="60"/>
      <c r="G124" s="60"/>
      <c r="H124" s="60"/>
      <c r="J124" s="1"/>
      <c r="K124" s="1"/>
      <c r="L124" s="1"/>
      <c r="M124" s="1"/>
      <c r="N124" s="1"/>
      <c r="O124" s="1"/>
      <c r="P124" s="1"/>
      <c r="Q124" s="1"/>
      <c r="R124" s="1"/>
      <c r="S124" s="1"/>
      <c r="T124" s="1"/>
      <c r="U124" s="1"/>
      <c r="V124" s="1"/>
      <c r="W124" s="1"/>
      <c r="X124" s="1"/>
      <c r="Y124" s="1"/>
      <c r="Z124" s="1"/>
    </row>
    <row r="125" spans="1:26" s="146" customFormat="1">
      <c r="A125" s="6"/>
      <c r="B125" s="36"/>
      <c r="C125" s="44"/>
      <c r="D125" s="150"/>
      <c r="E125" s="60"/>
      <c r="F125" s="60"/>
      <c r="G125" s="60"/>
      <c r="H125" s="60"/>
      <c r="J125" s="1"/>
      <c r="K125" s="1"/>
      <c r="L125" s="1"/>
      <c r="M125" s="1"/>
      <c r="N125" s="1"/>
      <c r="O125" s="1"/>
      <c r="P125" s="1"/>
      <c r="Q125" s="1"/>
      <c r="R125" s="1"/>
      <c r="S125" s="1"/>
      <c r="T125" s="1"/>
      <c r="U125" s="1"/>
      <c r="V125" s="1"/>
      <c r="W125" s="1"/>
      <c r="X125" s="1"/>
      <c r="Y125" s="1"/>
      <c r="Z125" s="1"/>
    </row>
    <row r="126" spans="1:26" s="146" customFormat="1">
      <c r="A126" s="6"/>
      <c r="B126" s="36"/>
      <c r="C126" s="44"/>
      <c r="D126" s="268"/>
      <c r="E126" s="60"/>
      <c r="F126" s="60"/>
      <c r="G126" s="60"/>
      <c r="H126" s="60"/>
      <c r="J126" s="1"/>
      <c r="K126" s="1"/>
      <c r="L126" s="1"/>
      <c r="M126" s="1"/>
      <c r="N126" s="1"/>
      <c r="O126" s="1"/>
      <c r="P126" s="1"/>
      <c r="Q126" s="1"/>
      <c r="R126" s="1"/>
      <c r="S126" s="1"/>
      <c r="T126" s="1"/>
      <c r="U126" s="1"/>
      <c r="V126" s="1"/>
      <c r="W126" s="1"/>
      <c r="X126" s="1"/>
      <c r="Y126" s="1"/>
      <c r="Z126" s="1"/>
    </row>
    <row r="127" spans="1:26" s="146" customFormat="1">
      <c r="A127" s="6"/>
      <c r="B127" s="36"/>
      <c r="C127" s="44"/>
      <c r="D127" s="268"/>
      <c r="E127" s="60"/>
      <c r="F127" s="60"/>
      <c r="G127" s="60"/>
      <c r="H127" s="51"/>
      <c r="J127" s="1"/>
      <c r="K127" s="1"/>
      <c r="L127" s="1"/>
      <c r="M127" s="1"/>
      <c r="N127" s="1"/>
      <c r="O127" s="1"/>
      <c r="P127" s="1"/>
      <c r="Q127" s="1"/>
      <c r="R127" s="1"/>
      <c r="S127" s="1"/>
      <c r="T127" s="1"/>
      <c r="U127" s="1"/>
      <c r="V127" s="1"/>
      <c r="W127" s="1"/>
      <c r="X127" s="1"/>
      <c r="Y127" s="1"/>
      <c r="Z127" s="1"/>
    </row>
    <row r="128" spans="1:26" s="146" customFormat="1">
      <c r="A128" s="6"/>
      <c r="B128" s="36"/>
      <c r="C128" s="44"/>
      <c r="D128" s="150"/>
      <c r="E128" s="60"/>
      <c r="F128" s="60"/>
      <c r="G128" s="283"/>
      <c r="H128" s="151"/>
      <c r="J128" s="1"/>
      <c r="K128" s="1"/>
      <c r="L128" s="1"/>
      <c r="M128" s="1"/>
      <c r="N128" s="1"/>
      <c r="O128" s="1"/>
      <c r="P128" s="1"/>
      <c r="Q128" s="1"/>
      <c r="R128" s="1"/>
      <c r="S128" s="1"/>
      <c r="T128" s="1"/>
      <c r="U128" s="1"/>
      <c r="V128" s="1"/>
      <c r="W128" s="1"/>
      <c r="X128" s="1"/>
      <c r="Y128" s="1"/>
      <c r="Z128" s="1"/>
    </row>
    <row r="129" spans="1:26" s="146" customFormat="1">
      <c r="A129" s="6"/>
      <c r="B129" s="36"/>
      <c r="C129" s="44"/>
      <c r="D129" s="150"/>
      <c r="E129" s="60"/>
      <c r="F129" s="60"/>
      <c r="G129" s="283"/>
      <c r="H129" s="60"/>
      <c r="J129" s="1"/>
      <c r="K129" s="1"/>
      <c r="L129" s="1"/>
      <c r="M129" s="1"/>
      <c r="N129" s="1"/>
      <c r="O129" s="1"/>
      <c r="P129" s="1"/>
      <c r="Q129" s="1"/>
      <c r="R129" s="1"/>
      <c r="S129" s="1"/>
      <c r="T129" s="1"/>
      <c r="U129" s="1"/>
      <c r="V129" s="1"/>
      <c r="W129" s="1"/>
      <c r="X129" s="1"/>
      <c r="Y129" s="1"/>
      <c r="Z129" s="1"/>
    </row>
    <row r="130" spans="1:26" s="146" customFormat="1">
      <c r="A130" s="6"/>
      <c r="B130" s="36"/>
      <c r="C130" s="44"/>
      <c r="D130" s="268"/>
      <c r="E130" s="60"/>
      <c r="F130" s="60"/>
      <c r="G130" s="60"/>
      <c r="H130" s="60"/>
      <c r="J130" s="1"/>
      <c r="K130" s="1"/>
      <c r="L130" s="1"/>
      <c r="M130" s="1"/>
      <c r="N130" s="1"/>
      <c r="O130" s="1"/>
      <c r="P130" s="1"/>
      <c r="Q130" s="1"/>
      <c r="R130" s="1"/>
      <c r="S130" s="1"/>
      <c r="T130" s="1"/>
      <c r="U130" s="1"/>
      <c r="V130" s="1"/>
      <c r="W130" s="1"/>
      <c r="X130" s="1"/>
      <c r="Y130" s="1"/>
      <c r="Z130" s="1"/>
    </row>
    <row r="131" spans="1:26" s="146" customFormat="1">
      <c r="A131" s="6"/>
      <c r="B131" s="36"/>
      <c r="C131" s="44"/>
      <c r="D131" s="268"/>
      <c r="E131" s="60"/>
      <c r="F131" s="60"/>
      <c r="G131" s="60"/>
      <c r="H131" s="60"/>
      <c r="J131" s="1"/>
      <c r="K131" s="1"/>
      <c r="L131" s="1"/>
      <c r="M131" s="1"/>
      <c r="N131" s="1"/>
      <c r="O131" s="1"/>
      <c r="P131" s="1"/>
      <c r="Q131" s="1"/>
      <c r="R131" s="1"/>
      <c r="S131" s="1"/>
      <c r="T131" s="1"/>
      <c r="U131" s="1"/>
      <c r="V131" s="1"/>
      <c r="W131" s="1"/>
      <c r="X131" s="1"/>
      <c r="Y131" s="1"/>
      <c r="Z131" s="1"/>
    </row>
    <row r="132" spans="1:26" s="146" customFormat="1">
      <c r="A132" s="6"/>
      <c r="B132" s="36"/>
      <c r="C132" s="44"/>
      <c r="D132" s="150"/>
      <c r="E132" s="149"/>
      <c r="F132" s="60"/>
      <c r="G132" s="60"/>
      <c r="H132" s="60"/>
      <c r="J132" s="1"/>
      <c r="K132" s="1"/>
      <c r="L132" s="1"/>
      <c r="M132" s="1"/>
      <c r="N132" s="1"/>
      <c r="O132" s="1"/>
      <c r="P132" s="1"/>
      <c r="Q132" s="1"/>
      <c r="R132" s="1"/>
      <c r="S132" s="1"/>
      <c r="T132" s="1"/>
      <c r="U132" s="1"/>
      <c r="V132" s="1"/>
      <c r="W132" s="1"/>
      <c r="X132" s="1"/>
      <c r="Y132" s="1"/>
      <c r="Z132" s="1"/>
    </row>
    <row r="133" spans="1:26" s="146" customFormat="1">
      <c r="A133" s="6"/>
      <c r="B133" s="36"/>
      <c r="C133" s="44"/>
      <c r="D133" s="150"/>
      <c r="E133" s="60"/>
      <c r="F133" s="60"/>
      <c r="G133" s="60"/>
      <c r="H133" s="60"/>
      <c r="J133" s="1"/>
      <c r="K133" s="1"/>
      <c r="L133" s="1"/>
      <c r="M133" s="1"/>
      <c r="N133" s="1"/>
      <c r="O133" s="1"/>
      <c r="P133" s="1"/>
      <c r="Q133" s="1"/>
      <c r="R133" s="1"/>
      <c r="S133" s="1"/>
      <c r="T133" s="1"/>
      <c r="U133" s="1"/>
      <c r="V133" s="1"/>
      <c r="W133" s="1"/>
      <c r="X133" s="1"/>
      <c r="Y133" s="1"/>
      <c r="Z133" s="1"/>
    </row>
    <row r="134" spans="1:26" s="146" customFormat="1">
      <c r="A134" s="6"/>
      <c r="B134" s="36"/>
      <c r="C134" s="44"/>
      <c r="D134" s="268"/>
      <c r="E134" s="60"/>
      <c r="F134" s="60"/>
      <c r="G134" s="60"/>
      <c r="H134" s="60"/>
      <c r="J134" s="1"/>
      <c r="K134" s="1"/>
      <c r="L134" s="1"/>
      <c r="M134" s="1"/>
      <c r="N134" s="1"/>
      <c r="O134" s="1"/>
      <c r="P134" s="1"/>
      <c r="Q134" s="1"/>
      <c r="R134" s="1"/>
      <c r="S134" s="1"/>
      <c r="T134" s="1"/>
      <c r="U134" s="1"/>
      <c r="V134" s="1"/>
      <c r="W134" s="1"/>
      <c r="X134" s="1"/>
      <c r="Y134" s="1"/>
      <c r="Z134" s="1"/>
    </row>
    <row r="135" spans="1:26" s="146" customFormat="1">
      <c r="A135" s="6"/>
      <c r="B135" s="36"/>
      <c r="C135" s="44"/>
      <c r="D135" s="268"/>
      <c r="E135" s="60"/>
      <c r="F135" s="60"/>
      <c r="G135" s="60"/>
      <c r="H135" s="60"/>
      <c r="J135" s="1"/>
      <c r="K135" s="1"/>
      <c r="L135" s="1"/>
      <c r="M135" s="1"/>
      <c r="N135" s="1"/>
      <c r="O135" s="1"/>
      <c r="P135" s="1"/>
      <c r="Q135" s="1"/>
      <c r="R135" s="1"/>
      <c r="S135" s="1"/>
      <c r="T135" s="1"/>
      <c r="U135" s="1"/>
      <c r="V135" s="1"/>
      <c r="W135" s="1"/>
      <c r="X135" s="1"/>
      <c r="Y135" s="1"/>
      <c r="Z135" s="1"/>
    </row>
    <row r="136" spans="1:26" s="146" customFormat="1">
      <c r="A136" s="6"/>
      <c r="B136" s="36"/>
      <c r="C136" s="44"/>
      <c r="D136" s="150"/>
      <c r="E136" s="60"/>
      <c r="F136" s="268"/>
      <c r="G136" s="60"/>
      <c r="H136" s="60"/>
      <c r="J136" s="1"/>
      <c r="K136" s="1"/>
      <c r="L136" s="1"/>
      <c r="M136" s="1"/>
      <c r="N136" s="1"/>
      <c r="O136" s="1"/>
      <c r="P136" s="1"/>
      <c r="Q136" s="1"/>
      <c r="R136" s="1"/>
      <c r="S136" s="1"/>
      <c r="T136" s="1"/>
      <c r="U136" s="1"/>
      <c r="V136" s="1"/>
      <c r="W136" s="1"/>
      <c r="X136" s="1"/>
      <c r="Y136" s="1"/>
      <c r="Z136" s="1"/>
    </row>
    <row r="137" spans="1:26" s="146" customFormat="1">
      <c r="A137" s="6"/>
      <c r="B137" s="36"/>
      <c r="C137" s="44"/>
      <c r="D137" s="150"/>
      <c r="E137" s="60"/>
      <c r="F137" s="268"/>
      <c r="G137" s="60"/>
      <c r="H137" s="60"/>
      <c r="J137" s="1"/>
      <c r="K137" s="1"/>
      <c r="L137" s="1"/>
      <c r="M137" s="1"/>
      <c r="N137" s="1"/>
      <c r="O137" s="1"/>
      <c r="P137" s="1"/>
      <c r="Q137" s="1"/>
      <c r="R137" s="1"/>
      <c r="S137" s="1"/>
      <c r="T137" s="1"/>
      <c r="U137" s="1"/>
      <c r="V137" s="1"/>
      <c r="W137" s="1"/>
      <c r="X137" s="1"/>
      <c r="Y137" s="1"/>
      <c r="Z137" s="1"/>
    </row>
    <row r="138" spans="1:26" s="146" customFormat="1">
      <c r="A138" s="6"/>
      <c r="B138" s="36"/>
      <c r="C138" s="44"/>
      <c r="D138" s="268"/>
      <c r="E138" s="60"/>
      <c r="F138" s="60"/>
      <c r="G138" s="60"/>
      <c r="H138" s="60"/>
      <c r="J138" s="1"/>
      <c r="K138" s="1"/>
      <c r="L138" s="1"/>
      <c r="M138" s="1"/>
      <c r="N138" s="1"/>
      <c r="O138" s="1"/>
      <c r="P138" s="1"/>
      <c r="Q138" s="1"/>
      <c r="R138" s="1"/>
      <c r="S138" s="1"/>
      <c r="T138" s="1"/>
      <c r="U138" s="1"/>
      <c r="V138" s="1"/>
      <c r="W138" s="1"/>
      <c r="X138" s="1"/>
      <c r="Y138" s="1"/>
      <c r="Z138" s="1"/>
    </row>
    <row r="139" spans="1:26" s="146" customFormat="1">
      <c r="A139" s="6"/>
      <c r="B139" s="36"/>
      <c r="C139" s="44"/>
      <c r="D139" s="268"/>
      <c r="E139" s="60"/>
      <c r="F139" s="60"/>
      <c r="G139" s="60"/>
      <c r="H139" s="60"/>
      <c r="J139" s="1"/>
      <c r="K139" s="1"/>
      <c r="L139" s="1"/>
      <c r="M139" s="1"/>
      <c r="N139" s="1"/>
      <c r="O139" s="1"/>
      <c r="P139" s="1"/>
      <c r="Q139" s="1"/>
      <c r="R139" s="1"/>
      <c r="S139" s="1"/>
      <c r="T139" s="1"/>
      <c r="U139" s="1"/>
      <c r="V139" s="1"/>
      <c r="W139" s="1"/>
      <c r="X139" s="1"/>
      <c r="Y139" s="1"/>
      <c r="Z139" s="1"/>
    </row>
    <row r="140" spans="1:26" s="146" customFormat="1">
      <c r="A140" s="6"/>
      <c r="B140" s="36"/>
      <c r="C140" s="44"/>
      <c r="D140" s="150"/>
      <c r="E140" s="149"/>
      <c r="F140" s="60"/>
      <c r="G140" s="60"/>
      <c r="H140" s="60"/>
      <c r="J140" s="1"/>
      <c r="K140" s="1"/>
      <c r="L140" s="1"/>
      <c r="M140" s="1"/>
      <c r="N140" s="1"/>
      <c r="O140" s="1"/>
      <c r="P140" s="1"/>
      <c r="Q140" s="1"/>
      <c r="R140" s="1"/>
      <c r="S140" s="1"/>
      <c r="T140" s="1"/>
      <c r="U140" s="1"/>
      <c r="V140" s="1"/>
      <c r="W140" s="1"/>
      <c r="X140" s="1"/>
      <c r="Y140" s="1"/>
      <c r="Z140" s="1"/>
    </row>
    <row r="141" spans="1:26" s="146" customFormat="1">
      <c r="A141" s="6"/>
      <c r="B141" s="36"/>
      <c r="C141" s="44"/>
      <c r="D141" s="150"/>
      <c r="E141" s="60"/>
      <c r="F141" s="60"/>
      <c r="G141" s="60"/>
      <c r="H141" s="60"/>
      <c r="J141" s="1"/>
      <c r="K141" s="1"/>
      <c r="L141" s="1"/>
      <c r="M141" s="1"/>
      <c r="N141" s="1"/>
      <c r="O141" s="1"/>
      <c r="P141" s="1"/>
      <c r="Q141" s="1"/>
      <c r="R141" s="1"/>
      <c r="S141" s="1"/>
      <c r="T141" s="1"/>
      <c r="U141" s="1"/>
      <c r="V141" s="1"/>
      <c r="W141" s="1"/>
      <c r="X141" s="1"/>
      <c r="Y141" s="1"/>
      <c r="Z141" s="1"/>
    </row>
    <row r="142" spans="1:26" s="146" customFormat="1">
      <c r="A142" s="6"/>
      <c r="B142" s="36"/>
      <c r="C142" s="44"/>
      <c r="D142" s="268"/>
      <c r="E142" s="60"/>
      <c r="F142" s="60"/>
      <c r="G142" s="60"/>
      <c r="H142" s="60"/>
      <c r="J142" s="1"/>
      <c r="K142" s="1"/>
      <c r="L142" s="1"/>
      <c r="M142" s="1"/>
      <c r="N142" s="1"/>
      <c r="O142" s="1"/>
      <c r="P142" s="1"/>
      <c r="Q142" s="1"/>
      <c r="R142" s="1"/>
      <c r="S142" s="1"/>
      <c r="T142" s="1"/>
      <c r="U142" s="1"/>
      <c r="V142" s="1"/>
      <c r="W142" s="1"/>
      <c r="X142" s="1"/>
      <c r="Y142" s="1"/>
      <c r="Z142" s="1"/>
    </row>
    <row r="143" spans="1:26" s="146" customFormat="1">
      <c r="A143" s="6"/>
      <c r="B143" s="36"/>
      <c r="C143" s="44"/>
      <c r="D143" s="268"/>
      <c r="E143" s="60"/>
      <c r="F143" s="60"/>
      <c r="G143" s="60"/>
      <c r="H143" s="9"/>
      <c r="J143" s="1"/>
      <c r="K143" s="1"/>
      <c r="L143" s="1"/>
      <c r="M143" s="1"/>
      <c r="N143" s="1"/>
      <c r="O143" s="1"/>
      <c r="P143" s="1"/>
      <c r="Q143" s="1"/>
      <c r="R143" s="1"/>
      <c r="S143" s="1"/>
      <c r="T143" s="1"/>
      <c r="U143" s="1"/>
      <c r="V143" s="1"/>
      <c r="W143" s="1"/>
      <c r="X143" s="1"/>
      <c r="Y143" s="1"/>
      <c r="Z143" s="1"/>
    </row>
    <row r="144" spans="1:26" s="146" customFormat="1">
      <c r="A144" s="6"/>
      <c r="B144" s="36"/>
      <c r="C144" s="44"/>
      <c r="D144" s="150"/>
      <c r="E144" s="60"/>
      <c r="F144" s="60"/>
      <c r="G144" s="268"/>
      <c r="H144" s="9"/>
      <c r="J144" s="1"/>
      <c r="K144" s="1"/>
      <c r="L144" s="1"/>
      <c r="M144" s="1"/>
      <c r="N144" s="1"/>
      <c r="O144" s="1"/>
      <c r="P144" s="1"/>
      <c r="Q144" s="1"/>
      <c r="R144" s="1"/>
      <c r="S144" s="1"/>
      <c r="T144" s="1"/>
      <c r="U144" s="1"/>
      <c r="V144" s="1"/>
      <c r="W144" s="1"/>
      <c r="X144" s="1"/>
      <c r="Y144" s="1"/>
      <c r="Z144" s="1"/>
    </row>
    <row r="145" spans="1:26" s="146" customFormat="1">
      <c r="A145" s="6"/>
      <c r="B145" s="36"/>
      <c r="C145" s="44"/>
      <c r="D145" s="150"/>
      <c r="E145" s="60"/>
      <c r="F145" s="60"/>
      <c r="G145" s="268"/>
      <c r="H145" s="60"/>
      <c r="J145" s="1"/>
      <c r="K145" s="1"/>
      <c r="L145" s="1"/>
      <c r="M145" s="1"/>
      <c r="N145" s="1"/>
      <c r="O145" s="1"/>
      <c r="P145" s="1"/>
      <c r="Q145" s="1"/>
      <c r="R145" s="1"/>
      <c r="S145" s="1"/>
      <c r="T145" s="1"/>
      <c r="U145" s="1"/>
      <c r="V145" s="1"/>
      <c r="W145" s="1"/>
      <c r="X145" s="1"/>
      <c r="Y145" s="1"/>
      <c r="Z145" s="1"/>
    </row>
    <row r="146" spans="1:26" s="146" customFormat="1">
      <c r="A146" s="6"/>
      <c r="B146" s="36"/>
      <c r="C146" s="44"/>
      <c r="D146" s="268"/>
      <c r="E146" s="60"/>
      <c r="F146" s="60"/>
      <c r="G146" s="60"/>
      <c r="H146" s="60"/>
      <c r="J146" s="1"/>
      <c r="K146" s="1"/>
      <c r="L146" s="1"/>
      <c r="M146" s="1"/>
      <c r="N146" s="1"/>
      <c r="O146" s="1"/>
      <c r="P146" s="1"/>
      <c r="Q146" s="1"/>
      <c r="R146" s="1"/>
      <c r="S146" s="1"/>
      <c r="T146" s="1"/>
      <c r="U146" s="1"/>
      <c r="V146" s="1"/>
      <c r="W146" s="1"/>
      <c r="X146" s="1"/>
      <c r="Y146" s="1"/>
      <c r="Z146" s="1"/>
    </row>
    <row r="147" spans="1:26" s="146" customFormat="1">
      <c r="A147" s="6"/>
      <c r="B147" s="36"/>
      <c r="C147" s="44"/>
      <c r="D147" s="268"/>
      <c r="E147" s="60"/>
      <c r="F147" s="60"/>
      <c r="G147" s="60"/>
      <c r="H147" s="60"/>
      <c r="J147" s="1"/>
      <c r="K147" s="1"/>
      <c r="L147" s="1"/>
      <c r="M147" s="1"/>
      <c r="N147" s="1"/>
      <c r="O147" s="1"/>
      <c r="P147" s="1"/>
      <c r="Q147" s="1"/>
      <c r="R147" s="1"/>
      <c r="S147" s="1"/>
      <c r="T147" s="1"/>
      <c r="U147" s="1"/>
      <c r="V147" s="1"/>
      <c r="W147" s="1"/>
      <c r="X147" s="1"/>
      <c r="Y147" s="1"/>
      <c r="Z147" s="1"/>
    </row>
    <row r="148" spans="1:26">
      <c r="B148" s="36"/>
      <c r="C148" s="44"/>
      <c r="D148" s="150"/>
      <c r="E148" s="149"/>
      <c r="F148" s="60"/>
      <c r="G148" s="60"/>
      <c r="H148" s="60"/>
    </row>
    <row r="149" spans="1:26">
      <c r="B149" s="36"/>
      <c r="C149" s="44"/>
      <c r="D149" s="150"/>
      <c r="E149" s="60"/>
      <c r="F149" s="60"/>
      <c r="G149" s="60"/>
      <c r="H149" s="60"/>
    </row>
    <row r="150" spans="1:26">
      <c r="B150" s="36"/>
      <c r="C150" s="44"/>
      <c r="D150" s="268"/>
      <c r="E150" s="60"/>
      <c r="F150" s="60"/>
      <c r="G150" s="60"/>
      <c r="H150" s="60"/>
    </row>
    <row r="151" spans="1:26">
      <c r="B151" s="36"/>
      <c r="C151" s="44"/>
      <c r="D151" s="268"/>
      <c r="E151" s="60"/>
      <c r="F151" s="60"/>
      <c r="G151" s="60"/>
      <c r="H151" s="60"/>
    </row>
    <row r="152" spans="1:26">
      <c r="B152" s="36"/>
      <c r="C152" s="44"/>
      <c r="D152" s="150"/>
      <c r="E152" s="60"/>
      <c r="F152" s="268"/>
      <c r="G152" s="60"/>
      <c r="H152" s="60"/>
    </row>
    <row r="153" spans="1:26">
      <c r="B153" s="36"/>
      <c r="C153" s="44"/>
      <c r="D153" s="150"/>
      <c r="E153" s="60"/>
      <c r="F153" s="268"/>
      <c r="G153" s="60"/>
      <c r="H153" s="60"/>
    </row>
    <row r="154" spans="1:26">
      <c r="B154" s="36"/>
      <c r="C154" s="44"/>
      <c r="D154" s="268"/>
      <c r="E154" s="60"/>
      <c r="F154" s="60"/>
      <c r="G154" s="60"/>
      <c r="H154" s="60"/>
    </row>
    <row r="155" spans="1:26">
      <c r="B155" s="36"/>
      <c r="C155" s="44"/>
      <c r="D155" s="268"/>
      <c r="E155" s="60"/>
      <c r="F155" s="60"/>
      <c r="G155" s="60"/>
      <c r="H155" s="60"/>
    </row>
    <row r="156" spans="1:26">
      <c r="B156" s="36"/>
      <c r="C156" s="44"/>
      <c r="D156" s="150"/>
      <c r="E156" s="149"/>
      <c r="F156" s="60"/>
      <c r="G156" s="60"/>
      <c r="H156" s="60"/>
    </row>
    <row r="157" spans="1:26">
      <c r="A157" s="6" t="str">
        <f>IF([2]copy_double_beforedraw!$B$2&gt;64,127,"")</f>
        <v/>
      </c>
      <c r="B157" s="36" t="str">
        <f>IF($B156="","",VLOOKUP($B156,'[2]Pr-čt'!$B$1:$C$132,2,FALSE))</f>
        <v/>
      </c>
      <c r="C157" s="44" t="e">
        <f>IF(#REF!=65,IF($B157="","bye",CONCATENATE(VLOOKUP($B157,[2]Rank!$A$3:$E$300,2)," (",VLOOKUP($B157,[2]Rank!$A$3:$E$300,3),")")),"")</f>
        <v>#REF!</v>
      </c>
      <c r="D157" s="150"/>
      <c r="E157" s="60" t="str">
        <f>IF(OR($B156="",$B158=""),IF($B156="",IF($B158="","",'[2]čt-výs'!$I65),'[2]čt-výs'!$C65),'[2]čt-výs'!$W65)</f>
        <v/>
      </c>
      <c r="F157" s="60" t="str">
        <f>IF('[2]čt-výs'!$V98="",IF(AND('[2]Z-čt'!$O97="",'[2]Z-čt'!$P97="",'[2]Z-čt'!$Q97=""),"",CONCATENATE('[2]Z-čt'!$O97," / ",'[2]Z-čt'!$P97," /  ",'[2]Z-čt'!$Q97)),'[2]čt-výs'!$AA98)</f>
        <v/>
      </c>
      <c r="G157" s="60"/>
      <c r="H157" s="60"/>
    </row>
    <row r="158" spans="1:26">
      <c r="B158" s="36" t="str">
        <f>IF(ISERR([2]copy_double_afterdraw!$C$134),"",IF([2]copy_double_afterdraw!$C$134="","",[2]copy_double_afterdraw!$C$134))</f>
        <v/>
      </c>
      <c r="C158" s="44" t="e">
        <f>IF(#REF!=65,IF($B158="","bye",CONCATENATE(VLOOKUP($B158,[2]Rank!$A$3:$E$300,2)," (",VLOOKUP($B158,[2]Rank!$A$3:$E$300,3),")")),"")</f>
        <v>#REF!</v>
      </c>
      <c r="D158" s="268" t="str">
        <f>IF([2]copy_double_beforedraw!$B$2&gt;64,64,"")</f>
        <v/>
      </c>
      <c r="E158" s="60" t="str">
        <f>IF(OR($B157="",$B159=""),IF($B157="",IF($B159="","",'[2]čt-výs'!$L65),'[2]čt-výs'!#REF!),'[2]čt-výs'!$Y65)</f>
        <v/>
      </c>
      <c r="F158" s="60"/>
      <c r="G158" s="60"/>
      <c r="H158" s="60"/>
    </row>
    <row r="159" spans="1:26">
      <c r="A159" s="6" t="str">
        <f>IF([2]copy_double_beforedraw!$B$2&gt;64,128,"")</f>
        <v/>
      </c>
      <c r="B159" s="36" t="str">
        <f>IF($B158="","",VLOOKUP($B158,'[2]Pr-čt'!$B$1:$C$132,2,FALSE))</f>
        <v/>
      </c>
      <c r="C159" s="44" t="e">
        <f>IF(#REF!=65,IF($B159="","bye",CONCATENATE(VLOOKUP($B159,[2]Rank!$A$3:$E$300,2)," (",VLOOKUP($B159,[2]Rank!$A$3:$E$300,3),")")),"")</f>
        <v>#REF!</v>
      </c>
      <c r="D159" s="268"/>
      <c r="E159" s="60" t="str">
        <f>IF('[2]čt-výs'!$V65="",IF(AND('[2]Z-čt'!$O65="",'[2]Z-čt'!$P65="",'[2]Z-čt'!$Q65=""),"",CONCATENATE('[2]Z-čt'!$O65," / ",'[2]Z-čt'!$P65," /  ",'[2]Z-čt'!$Q65)),'[2]čt-výs'!$AA65)</f>
        <v/>
      </c>
      <c r="F159" s="60"/>
      <c r="G159" s="60"/>
      <c r="H159" s="60"/>
    </row>
    <row r="161" spans="1:26" ht="25.5">
      <c r="A161" s="282" t="str">
        <f>IF($A$159=128,$A$1,"")</f>
        <v/>
      </c>
      <c r="B161" s="282"/>
      <c r="C161" s="282"/>
      <c r="D161" s="282"/>
      <c r="E161" s="282"/>
      <c r="F161" s="282"/>
      <c r="G161" s="282"/>
      <c r="H161" s="282"/>
      <c r="I161" s="282"/>
    </row>
    <row r="162" spans="1:26" ht="18.75" customHeight="1"/>
    <row r="163" spans="1:26" ht="18.75">
      <c r="D163" s="271" t="str">
        <f>IF($A$159=128,CONCATENATE("Čtyřhra"," ",[2]Turnaj!$F$6,""),"")</f>
        <v/>
      </c>
      <c r="E163" s="271"/>
      <c r="F163" s="271"/>
      <c r="H163" s="8" t="str">
        <f>IF($A$159=128,$G$3,"")</f>
        <v/>
      </c>
    </row>
    <row r="164" spans="1:26" s="146" customFormat="1" ht="18" customHeight="1">
      <c r="A164" s="6"/>
      <c r="B164" s="1"/>
      <c r="C164" s="1"/>
      <c r="D164" s="1"/>
      <c r="H164" s="152" t="str">
        <f>IF($A$159=128,"Stránka 5/5","")</f>
        <v/>
      </c>
      <c r="J164" s="1"/>
      <c r="K164" s="1"/>
      <c r="L164" s="1"/>
      <c r="M164" s="1"/>
      <c r="N164" s="1"/>
      <c r="O164" s="1"/>
      <c r="P164" s="1"/>
      <c r="Q164" s="1"/>
      <c r="R164" s="1"/>
      <c r="S164" s="1"/>
      <c r="T164" s="1"/>
      <c r="U164" s="1"/>
      <c r="V164" s="1"/>
      <c r="W164" s="1"/>
      <c r="X164" s="1"/>
      <c r="Y164" s="1"/>
      <c r="Z164" s="1"/>
    </row>
    <row r="165" spans="1:26" s="146" customFormat="1" ht="18" customHeight="1">
      <c r="A165" s="6"/>
      <c r="B165" s="1"/>
      <c r="C165" s="1"/>
      <c r="D165" s="1"/>
      <c r="J165" s="1"/>
      <c r="K165" s="1"/>
      <c r="L165" s="1"/>
      <c r="M165" s="1"/>
      <c r="N165" s="1"/>
      <c r="O165" s="1"/>
      <c r="P165" s="1"/>
      <c r="Q165" s="1"/>
      <c r="R165" s="1"/>
      <c r="S165" s="1"/>
      <c r="T165" s="1"/>
      <c r="U165" s="1"/>
      <c r="V165" s="1"/>
      <c r="W165" s="1"/>
      <c r="X165" s="1"/>
      <c r="Y165" s="1"/>
      <c r="Z165" s="1"/>
    </row>
    <row r="166" spans="1:26" s="146" customFormat="1" ht="18" customHeight="1">
      <c r="A166" s="6"/>
      <c r="B166" s="1"/>
      <c r="C166" s="1"/>
      <c r="D166" s="1"/>
      <c r="J166" s="1"/>
      <c r="K166" s="1"/>
      <c r="L166" s="1"/>
      <c r="M166" s="1"/>
      <c r="N166" s="1"/>
      <c r="O166" s="1"/>
      <c r="P166" s="1"/>
      <c r="Q166" s="1"/>
      <c r="R166" s="1"/>
      <c r="S166" s="1"/>
      <c r="T166" s="1"/>
      <c r="U166" s="1"/>
      <c r="V166" s="1"/>
      <c r="W166" s="1"/>
      <c r="X166" s="1"/>
      <c r="Y166" s="1"/>
      <c r="Z166" s="1"/>
    </row>
    <row r="167" spans="1:26" s="146" customFormat="1" ht="18" customHeight="1">
      <c r="A167" s="6"/>
      <c r="B167" s="1"/>
      <c r="C167" s="1"/>
      <c r="D167" s="1"/>
      <c r="J167" s="1"/>
      <c r="K167" s="1"/>
      <c r="L167" s="1"/>
      <c r="M167" s="1"/>
      <c r="N167" s="1"/>
      <c r="O167" s="1"/>
      <c r="P167" s="1"/>
      <c r="Q167" s="1"/>
      <c r="R167" s="1"/>
      <c r="S167" s="1"/>
      <c r="T167" s="1"/>
      <c r="U167" s="1"/>
      <c r="V167" s="1"/>
      <c r="W167" s="1"/>
      <c r="X167" s="1"/>
      <c r="Y167" s="1"/>
      <c r="Z167" s="1"/>
    </row>
    <row r="168" spans="1:26" s="146" customFormat="1" ht="18" customHeight="1">
      <c r="A168" s="6"/>
      <c r="B168" s="1"/>
      <c r="C168" s="58" t="str">
        <f>IF($G$36=121,'[2]čt-výs'!W126,"")</f>
        <v/>
      </c>
      <c r="D168" s="1"/>
      <c r="J168" s="1"/>
      <c r="K168" s="1"/>
      <c r="L168" s="1"/>
      <c r="M168" s="1"/>
      <c r="N168" s="1"/>
      <c r="O168" s="1"/>
      <c r="P168" s="1"/>
      <c r="Q168" s="1"/>
      <c r="R168" s="1"/>
      <c r="S168" s="1"/>
      <c r="T168" s="1"/>
      <c r="U168" s="1"/>
      <c r="V168" s="1"/>
      <c r="W168" s="1"/>
      <c r="X168" s="1"/>
      <c r="Y168" s="1"/>
      <c r="Z168" s="1"/>
    </row>
    <row r="169" spans="1:26" s="146" customFormat="1" ht="18" customHeight="1">
      <c r="A169" s="289" t="str">
        <f>IF(G36=121,G36,"")</f>
        <v/>
      </c>
      <c r="B169" s="289"/>
      <c r="C169" s="58" t="str">
        <f>IF($G$36=121,'[2]čt-výs'!Y126,"")</f>
        <v/>
      </c>
      <c r="D169" s="1"/>
      <c r="J169" s="1"/>
      <c r="K169" s="1"/>
      <c r="L169" s="1"/>
      <c r="M169" s="1"/>
      <c r="N169" s="1"/>
      <c r="O169" s="1"/>
      <c r="P169" s="1"/>
      <c r="Q169" s="1"/>
      <c r="R169" s="1"/>
      <c r="S169" s="1"/>
      <c r="T169" s="1"/>
      <c r="U169" s="1"/>
      <c r="V169" s="1"/>
      <c r="W169" s="1"/>
      <c r="X169" s="1"/>
      <c r="Y169" s="1"/>
      <c r="Z169" s="1"/>
    </row>
    <row r="170" spans="1:26" s="146" customFormat="1" ht="18" customHeight="1">
      <c r="A170" s="6"/>
      <c r="B170" s="1"/>
      <c r="C170" s="1"/>
      <c r="D170" s="1"/>
      <c r="J170" s="1"/>
      <c r="K170" s="1"/>
      <c r="L170" s="1"/>
      <c r="M170" s="1"/>
      <c r="N170" s="1"/>
      <c r="O170" s="1"/>
      <c r="P170" s="1"/>
      <c r="Q170" s="1"/>
      <c r="R170" s="1"/>
      <c r="S170" s="1"/>
      <c r="T170" s="1"/>
      <c r="U170" s="1"/>
      <c r="V170" s="1"/>
      <c r="W170" s="1"/>
      <c r="X170" s="1"/>
      <c r="Y170" s="1"/>
      <c r="Z170" s="1"/>
    </row>
    <row r="171" spans="1:26" s="146" customFormat="1" ht="18" customHeight="1">
      <c r="A171" s="6"/>
      <c r="B171" s="1"/>
      <c r="C171" s="1"/>
      <c r="D171" s="1"/>
      <c r="E171" s="196" t="str">
        <f>'[2]čt-výs'!W131</f>
        <v/>
      </c>
      <c r="J171" s="1"/>
      <c r="K171" s="1"/>
      <c r="L171" s="1"/>
      <c r="M171" s="1"/>
      <c r="N171" s="1"/>
      <c r="O171" s="1"/>
      <c r="P171" s="1"/>
      <c r="Q171" s="1"/>
      <c r="R171" s="1"/>
      <c r="S171" s="1"/>
      <c r="T171" s="1"/>
      <c r="U171" s="1"/>
      <c r="V171" s="1"/>
      <c r="W171" s="1"/>
      <c r="X171" s="1"/>
      <c r="Y171" s="1"/>
      <c r="Z171" s="1"/>
    </row>
    <row r="172" spans="1:26" s="146" customFormat="1" ht="18" customHeight="1">
      <c r="A172" s="6"/>
      <c r="B172" s="1"/>
      <c r="C172" s="1"/>
      <c r="D172" s="295" t="str">
        <f>IF(A169="","",125)</f>
        <v/>
      </c>
      <c r="E172" s="59" t="str">
        <f>'[2]čt-výs'!Y131</f>
        <v/>
      </c>
      <c r="J172" s="1"/>
      <c r="K172" s="1"/>
      <c r="L172" s="1"/>
      <c r="M172" s="1"/>
      <c r="N172" s="1"/>
      <c r="O172" s="1"/>
      <c r="P172" s="1"/>
      <c r="Q172" s="1"/>
      <c r="R172" s="1"/>
      <c r="S172" s="1"/>
      <c r="T172" s="1"/>
      <c r="U172" s="1"/>
      <c r="V172" s="1"/>
      <c r="W172" s="1"/>
      <c r="X172" s="1"/>
      <c r="Y172" s="1"/>
      <c r="Z172" s="1"/>
    </row>
    <row r="173" spans="1:26" s="146" customFormat="1" ht="18" customHeight="1">
      <c r="A173" s="6"/>
      <c r="B173" s="1"/>
      <c r="C173" s="1"/>
      <c r="D173" s="295"/>
      <c r="E173" s="195" t="str">
        <f>IF('[2]čt-výs'!$V131="",IF(AND('[2]Z-čt'!$O126="",'[2]Z-čt'!$P126="",'[2]Z-čt'!$Q126=""),"",CONCATENATE('[2]Z-čt'!$O126," / ",'[2]Z-čt'!$P126," /  ",'[2]Z-čt'!$Q126)),'[2]čt-výs'!$AA131)</f>
        <v/>
      </c>
      <c r="J173" s="1"/>
      <c r="K173" s="1"/>
      <c r="L173" s="1"/>
      <c r="M173" s="1"/>
      <c r="N173" s="1"/>
      <c r="O173" s="1"/>
      <c r="P173" s="1"/>
      <c r="Q173" s="1"/>
      <c r="R173" s="1"/>
      <c r="S173" s="1"/>
      <c r="T173" s="1"/>
      <c r="U173" s="1"/>
      <c r="V173" s="1"/>
      <c r="W173" s="1"/>
      <c r="X173" s="1"/>
      <c r="Y173" s="1"/>
      <c r="Z173" s="1"/>
    </row>
    <row r="174" spans="1:26" s="146" customFormat="1" ht="18" customHeight="1">
      <c r="A174" s="6"/>
      <c r="B174" s="1"/>
      <c r="C174" s="58" t="e">
        <f>IF(#REF!=122,'[2]čt-výs'!W127,"")</f>
        <v>#REF!</v>
      </c>
      <c r="D174" s="1"/>
      <c r="J174" s="1"/>
      <c r="K174" s="1"/>
      <c r="L174" s="1"/>
      <c r="M174" s="1"/>
      <c r="N174" s="1"/>
      <c r="O174" s="1"/>
      <c r="P174" s="1"/>
      <c r="Q174" s="1"/>
      <c r="R174" s="1"/>
      <c r="S174" s="1"/>
      <c r="T174" s="1"/>
      <c r="U174" s="1"/>
      <c r="V174" s="1"/>
      <c r="W174" s="1"/>
      <c r="X174" s="1"/>
      <c r="Y174" s="1"/>
      <c r="Z174" s="1"/>
    </row>
    <row r="175" spans="1:26" s="146" customFormat="1" ht="18" customHeight="1">
      <c r="A175" s="289" t="e">
        <f>IF(#REF!=122,#REF!,"")</f>
        <v>#REF!</v>
      </c>
      <c r="B175" s="289"/>
      <c r="C175" s="58" t="e">
        <f>IF(#REF!=122,'[2]čt-výs'!Y127,"")</f>
        <v>#REF!</v>
      </c>
      <c r="D175" s="1"/>
      <c r="J175" s="1"/>
      <c r="K175" s="1"/>
      <c r="L175" s="1"/>
      <c r="M175" s="1"/>
      <c r="N175" s="1"/>
      <c r="O175" s="1"/>
      <c r="P175" s="1"/>
      <c r="Q175" s="1"/>
      <c r="R175" s="1"/>
      <c r="S175" s="1"/>
      <c r="T175" s="1"/>
      <c r="U175" s="1"/>
      <c r="V175" s="1"/>
      <c r="W175" s="1"/>
      <c r="X175" s="1"/>
      <c r="Y175" s="1"/>
      <c r="Z175" s="1"/>
    </row>
    <row r="176" spans="1:26" s="146" customFormat="1" ht="18" customHeight="1">
      <c r="A176" s="6"/>
      <c r="B176" s="1"/>
      <c r="C176" s="1"/>
      <c r="D176" s="1"/>
      <c r="J176" s="1"/>
      <c r="K176" s="1"/>
      <c r="L176" s="1"/>
      <c r="M176" s="1"/>
      <c r="N176" s="1"/>
      <c r="O176" s="1"/>
      <c r="P176" s="1"/>
      <c r="Q176" s="1"/>
      <c r="R176" s="1"/>
      <c r="S176" s="1"/>
      <c r="T176" s="1"/>
      <c r="U176" s="1"/>
      <c r="V176" s="1"/>
      <c r="W176" s="1"/>
      <c r="X176" s="1"/>
      <c r="Y176" s="1"/>
      <c r="Z176" s="1"/>
    </row>
    <row r="177" spans="1:26" s="146" customFormat="1" ht="18" customHeight="1">
      <c r="A177" s="6"/>
      <c r="B177" s="1"/>
      <c r="C177" s="1"/>
      <c r="D177" s="1"/>
      <c r="F177" s="58" t="str">
        <f>'[2]čt-výs'!W134</f>
        <v/>
      </c>
      <c r="J177" s="1"/>
      <c r="K177" s="1"/>
      <c r="L177" s="1"/>
      <c r="M177" s="1"/>
      <c r="N177" s="1"/>
      <c r="O177" s="1"/>
      <c r="P177" s="1"/>
      <c r="Q177" s="1"/>
      <c r="R177" s="1"/>
      <c r="S177" s="1"/>
      <c r="T177" s="1"/>
      <c r="U177" s="1"/>
      <c r="V177" s="1"/>
      <c r="W177" s="1"/>
      <c r="X177" s="1"/>
      <c r="Y177" s="1"/>
      <c r="Z177" s="1"/>
    </row>
    <row r="178" spans="1:26" s="146" customFormat="1" ht="18" customHeight="1">
      <c r="A178" s="6"/>
      <c r="B178" s="1"/>
      <c r="C178" s="1"/>
      <c r="D178" s="1"/>
      <c r="E178" s="296" t="str">
        <f>IF(A169="","",127)</f>
        <v/>
      </c>
      <c r="F178" s="58" t="str">
        <f>'[2]čt-výs'!Y134</f>
        <v/>
      </c>
      <c r="J178" s="1"/>
      <c r="K178" s="1"/>
      <c r="L178" s="1"/>
      <c r="M178" s="1"/>
      <c r="N178" s="1"/>
      <c r="O178" s="1"/>
      <c r="P178" s="1"/>
      <c r="Q178" s="1"/>
      <c r="R178" s="1"/>
      <c r="S178" s="1"/>
      <c r="T178" s="1"/>
      <c r="U178" s="1"/>
      <c r="V178" s="1"/>
      <c r="W178" s="1"/>
      <c r="X178" s="1"/>
      <c r="Y178" s="1"/>
      <c r="Z178" s="1"/>
    </row>
    <row r="179" spans="1:26" s="146" customFormat="1" ht="18" customHeight="1">
      <c r="A179" s="6"/>
      <c r="B179" s="1"/>
      <c r="C179" s="1"/>
      <c r="D179" s="1"/>
      <c r="E179" s="296"/>
      <c r="F179" s="195" t="str">
        <f>IF('[2]čt-výs'!$V134="",IF(AND('[2]Z-čt'!$O128="",'[2]Z-čt'!$P128="",'[2]Z-čt'!$Q128=""),"",CONCATENATE('[2]Z-čt'!$O128," / ",'[2]Z-čt'!$P128," /  ",'[2]Z-čt'!$Q128)),'[2]čt-výs'!$AA134)</f>
        <v/>
      </c>
      <c r="J179" s="1"/>
      <c r="K179" s="1"/>
      <c r="L179" s="1"/>
      <c r="M179" s="1"/>
      <c r="N179" s="1"/>
      <c r="O179" s="1"/>
      <c r="P179" s="1"/>
      <c r="Q179" s="1"/>
      <c r="R179" s="1"/>
      <c r="S179" s="1"/>
      <c r="T179" s="1"/>
      <c r="U179" s="1"/>
      <c r="V179" s="1"/>
      <c r="W179" s="1"/>
      <c r="X179" s="1"/>
      <c r="Y179" s="1"/>
      <c r="Z179" s="1"/>
    </row>
    <row r="180" spans="1:26" s="146" customFormat="1" ht="18" customHeight="1">
      <c r="A180" s="6"/>
      <c r="B180" s="1"/>
      <c r="C180" s="58" t="str">
        <f>'[2]čt-výs'!W128</f>
        <v/>
      </c>
      <c r="D180" s="1"/>
      <c r="J180" s="1"/>
      <c r="K180" s="1"/>
      <c r="L180" s="1"/>
      <c r="M180" s="1"/>
      <c r="N180" s="1"/>
      <c r="O180" s="1"/>
      <c r="P180" s="1"/>
      <c r="Q180" s="1"/>
      <c r="R180" s="1"/>
      <c r="S180" s="1"/>
      <c r="T180" s="1"/>
      <c r="U180" s="1"/>
      <c r="V180" s="1"/>
      <c r="W180" s="1"/>
      <c r="X180" s="1"/>
      <c r="Y180" s="1"/>
      <c r="Z180" s="1"/>
    </row>
    <row r="181" spans="1:26" s="146" customFormat="1" ht="18" customHeight="1">
      <c r="A181" s="289" t="e">
        <f>IF(#REF!=123,#REF!,"")</f>
        <v>#REF!</v>
      </c>
      <c r="B181" s="289"/>
      <c r="C181" s="58" t="str">
        <f>'[2]čt-výs'!Y128</f>
        <v/>
      </c>
      <c r="D181" s="1"/>
      <c r="J181" s="1"/>
      <c r="K181" s="1"/>
      <c r="L181" s="1"/>
      <c r="M181" s="1"/>
      <c r="N181" s="1"/>
      <c r="O181" s="1"/>
      <c r="P181" s="1"/>
      <c r="Q181" s="1"/>
      <c r="R181" s="1"/>
      <c r="S181" s="1"/>
      <c r="T181" s="1"/>
      <c r="U181" s="1"/>
      <c r="V181" s="1"/>
      <c r="W181" s="1"/>
      <c r="X181" s="1"/>
      <c r="Y181" s="1"/>
      <c r="Z181" s="1"/>
    </row>
    <row r="182" spans="1:26" s="146" customFormat="1" ht="18" customHeight="1">
      <c r="A182" s="6"/>
      <c r="B182" s="1"/>
      <c r="C182" s="1"/>
      <c r="D182" s="1"/>
      <c r="J182" s="1"/>
      <c r="K182" s="1"/>
      <c r="L182" s="1"/>
      <c r="M182" s="1"/>
      <c r="N182" s="1"/>
      <c r="O182" s="1"/>
      <c r="P182" s="1"/>
      <c r="Q182" s="1"/>
      <c r="R182" s="1"/>
      <c r="S182" s="1"/>
      <c r="T182" s="1"/>
      <c r="U182" s="1"/>
      <c r="V182" s="1"/>
      <c r="W182" s="1"/>
      <c r="X182" s="1"/>
      <c r="Y182" s="1"/>
      <c r="Z182" s="1"/>
    </row>
    <row r="183" spans="1:26" s="146" customFormat="1" ht="18" customHeight="1">
      <c r="A183" s="6"/>
      <c r="B183" s="1"/>
      <c r="C183" s="1"/>
      <c r="D183" s="1"/>
      <c r="E183" s="196" t="str">
        <f>'[2]čt-výs'!W132</f>
        <v/>
      </c>
      <c r="J183" s="1"/>
      <c r="K183" s="1"/>
      <c r="L183" s="1"/>
      <c r="M183" s="1"/>
      <c r="N183" s="1"/>
      <c r="O183" s="1"/>
      <c r="P183" s="1"/>
      <c r="Q183" s="1"/>
      <c r="R183" s="1"/>
      <c r="S183" s="1"/>
      <c r="T183" s="1"/>
      <c r="U183" s="1"/>
      <c r="V183" s="1"/>
      <c r="W183" s="1"/>
      <c r="X183" s="1"/>
      <c r="Y183" s="1"/>
      <c r="Z183" s="1"/>
    </row>
    <row r="184" spans="1:26" s="146" customFormat="1" ht="18" customHeight="1">
      <c r="A184" s="6"/>
      <c r="B184" s="1"/>
      <c r="C184" s="1"/>
      <c r="D184" s="295" t="e">
        <f>IF(A181="","",126)</f>
        <v>#REF!</v>
      </c>
      <c r="E184" s="196" t="str">
        <f>'[2]čt-výs'!Y132</f>
        <v/>
      </c>
      <c r="J184" s="1"/>
      <c r="K184" s="1"/>
      <c r="L184" s="1"/>
      <c r="M184" s="1"/>
      <c r="N184" s="1"/>
      <c r="O184" s="1"/>
      <c r="P184" s="1"/>
      <c r="Q184" s="1"/>
      <c r="R184" s="1"/>
      <c r="S184" s="1"/>
      <c r="T184" s="1"/>
      <c r="U184" s="1"/>
      <c r="V184" s="1"/>
      <c r="W184" s="1"/>
      <c r="X184" s="1"/>
      <c r="Y184" s="1"/>
      <c r="Z184" s="1"/>
    </row>
    <row r="185" spans="1:26" s="146" customFormat="1" ht="18" customHeight="1">
      <c r="A185" s="6"/>
      <c r="B185" s="1"/>
      <c r="C185" s="1"/>
      <c r="D185" s="295"/>
      <c r="E185" s="195" t="str">
        <f>IF('[2]čt-výs'!$V132="",IF(AND('[2]Z-čt'!$O127="",'[2]Z-čt'!$P127="",'[2]Z-čt'!$Q127=""),"",CONCATENATE('[2]Z-čt'!$O127," / ",'[2]Z-čt'!$P127," /  ",'[2]Z-čt'!$Q127)),'[2]čt-výs'!$AA132)</f>
        <v/>
      </c>
      <c r="J185" s="1"/>
      <c r="K185" s="1"/>
      <c r="L185" s="1"/>
      <c r="M185" s="1"/>
      <c r="N185" s="1"/>
      <c r="O185" s="1"/>
      <c r="P185" s="1"/>
      <c r="Q185" s="1"/>
      <c r="R185" s="1"/>
      <c r="S185" s="1"/>
      <c r="T185" s="1"/>
      <c r="U185" s="1"/>
      <c r="V185" s="1"/>
      <c r="W185" s="1"/>
      <c r="X185" s="1"/>
      <c r="Y185" s="1"/>
      <c r="Z185" s="1"/>
    </row>
    <row r="186" spans="1:26" s="146" customFormat="1" ht="18" customHeight="1">
      <c r="A186" s="6"/>
      <c r="B186" s="1"/>
      <c r="C186" s="58" t="str">
        <f>'[2]čt-výs'!W129</f>
        <v/>
      </c>
      <c r="D186" s="1"/>
      <c r="J186" s="1"/>
      <c r="K186" s="1"/>
      <c r="L186" s="1"/>
      <c r="M186" s="1"/>
      <c r="N186" s="1"/>
      <c r="O186" s="1"/>
      <c r="P186" s="1"/>
      <c r="Q186" s="1"/>
      <c r="R186" s="1"/>
      <c r="S186" s="1"/>
      <c r="T186" s="1"/>
      <c r="U186" s="1"/>
      <c r="V186" s="1"/>
      <c r="W186" s="1"/>
      <c r="X186" s="1"/>
      <c r="Y186" s="1"/>
      <c r="Z186" s="1"/>
    </row>
    <row r="187" spans="1:26" s="146" customFormat="1" ht="18" customHeight="1">
      <c r="A187" s="289" t="str">
        <f>IF(G128=124,G128,"")</f>
        <v/>
      </c>
      <c r="B187" s="289"/>
      <c r="C187" s="58" t="str">
        <f>'[2]čt-výs'!Y129</f>
        <v/>
      </c>
      <c r="D187" s="1"/>
      <c r="J187" s="1"/>
      <c r="K187" s="1"/>
      <c r="L187" s="1"/>
      <c r="M187" s="1"/>
      <c r="N187" s="1"/>
      <c r="O187" s="1"/>
      <c r="P187" s="1"/>
      <c r="Q187" s="1"/>
      <c r="R187" s="1"/>
      <c r="S187" s="1"/>
      <c r="T187" s="1"/>
      <c r="U187" s="1"/>
      <c r="V187" s="1"/>
      <c r="W187" s="1"/>
      <c r="X187" s="1"/>
      <c r="Y187" s="1"/>
      <c r="Z187" s="1"/>
    </row>
    <row r="188" spans="1:26" s="146" customFormat="1" ht="18" customHeight="1">
      <c r="A188" s="6"/>
      <c r="B188" s="1"/>
      <c r="C188" s="1"/>
      <c r="D188" s="1"/>
      <c r="J188" s="1"/>
      <c r="K188" s="1"/>
      <c r="L188" s="1"/>
      <c r="M188" s="1"/>
      <c r="N188" s="1"/>
      <c r="O188" s="1"/>
      <c r="P188" s="1"/>
      <c r="Q188" s="1"/>
      <c r="R188" s="1"/>
      <c r="S188" s="1"/>
      <c r="T188" s="1"/>
      <c r="U188" s="1"/>
      <c r="V188" s="1"/>
      <c r="W188" s="1"/>
      <c r="X188" s="1"/>
      <c r="Y188" s="1"/>
      <c r="Z188" s="1"/>
    </row>
    <row r="189" spans="1:26" s="146" customFormat="1" ht="18" customHeight="1">
      <c r="A189" s="6"/>
      <c r="B189" s="1"/>
      <c r="C189" s="1"/>
      <c r="D189" s="1"/>
      <c r="J189" s="1"/>
      <c r="K189" s="1"/>
      <c r="L189" s="1"/>
      <c r="M189" s="1"/>
      <c r="N189" s="1"/>
      <c r="O189" s="1"/>
      <c r="P189" s="1"/>
      <c r="Q189" s="1"/>
      <c r="R189" s="1"/>
      <c r="S189" s="1"/>
      <c r="T189" s="1"/>
      <c r="U189" s="1"/>
      <c r="V189" s="1"/>
      <c r="W189" s="1"/>
      <c r="X189" s="1"/>
      <c r="Y189" s="1"/>
      <c r="Z189" s="1"/>
    </row>
    <row r="190" spans="1:26" s="146" customFormat="1" ht="18" customHeight="1">
      <c r="A190" s="6"/>
      <c r="B190" s="1"/>
      <c r="C190" s="1"/>
      <c r="D190" s="1"/>
      <c r="J190" s="1"/>
      <c r="K190" s="1"/>
      <c r="L190" s="1"/>
      <c r="M190" s="1"/>
      <c r="N190" s="1"/>
      <c r="O190" s="1"/>
      <c r="P190" s="1"/>
      <c r="Q190" s="1"/>
      <c r="R190" s="1"/>
      <c r="S190" s="1"/>
      <c r="T190" s="1"/>
      <c r="U190" s="1"/>
      <c r="V190" s="1"/>
      <c r="W190" s="1"/>
      <c r="X190" s="1"/>
      <c r="Y190" s="1"/>
      <c r="Z190" s="1"/>
    </row>
    <row r="191" spans="1:26" s="146" customFormat="1" ht="18" customHeight="1">
      <c r="A191" s="6"/>
      <c r="B191" s="1"/>
      <c r="C191" s="1"/>
      <c r="D191" s="1"/>
      <c r="J191" s="1"/>
      <c r="K191" s="1"/>
      <c r="L191" s="1"/>
      <c r="M191" s="1"/>
      <c r="N191" s="1"/>
      <c r="O191" s="1"/>
      <c r="P191" s="1"/>
      <c r="Q191" s="1"/>
      <c r="R191" s="1"/>
      <c r="S191" s="1"/>
      <c r="T191" s="1"/>
      <c r="U191" s="1"/>
      <c r="V191" s="1"/>
      <c r="W191" s="1"/>
      <c r="X191" s="1"/>
      <c r="Y191" s="1"/>
      <c r="Z191" s="1"/>
    </row>
    <row r="192" spans="1:26" s="146" customFormat="1" ht="18" customHeight="1">
      <c r="A192" s="6"/>
      <c r="B192" s="1"/>
      <c r="C192" s="1"/>
      <c r="D192" s="1"/>
      <c r="J192" s="1"/>
      <c r="K192" s="1"/>
      <c r="L192" s="1"/>
      <c r="M192" s="1"/>
      <c r="N192" s="1"/>
      <c r="O192" s="1"/>
      <c r="P192" s="1"/>
      <c r="Q192" s="1"/>
      <c r="R192" s="1"/>
      <c r="S192" s="1"/>
      <c r="T192" s="1"/>
      <c r="U192" s="1"/>
      <c r="V192" s="1"/>
      <c r="W192" s="1"/>
      <c r="X192" s="1"/>
      <c r="Y192" s="1"/>
      <c r="Z192" s="1"/>
    </row>
    <row r="193" spans="1:26" s="146" customFormat="1" ht="18" customHeight="1">
      <c r="A193" s="6"/>
      <c r="B193" s="1"/>
      <c r="C193" s="1"/>
      <c r="D193" s="1"/>
      <c r="J193" s="1"/>
      <c r="K193" s="1"/>
      <c r="L193" s="1"/>
      <c r="M193" s="1"/>
      <c r="N193" s="1"/>
      <c r="O193" s="1"/>
      <c r="P193" s="1"/>
      <c r="Q193" s="1"/>
      <c r="R193" s="1"/>
      <c r="S193" s="1"/>
      <c r="T193" s="1"/>
      <c r="U193" s="1"/>
      <c r="V193" s="1"/>
      <c r="W193" s="1"/>
      <c r="X193" s="1"/>
      <c r="Y193" s="1"/>
      <c r="Z193" s="1"/>
    </row>
    <row r="194" spans="1:26" s="146" customFormat="1" ht="18" customHeight="1">
      <c r="A194" s="6"/>
      <c r="B194" s="1"/>
      <c r="C194" s="1"/>
      <c r="D194" s="1"/>
      <c r="J194" s="1"/>
      <c r="K194" s="1"/>
      <c r="L194" s="1"/>
      <c r="M194" s="1"/>
      <c r="N194" s="1"/>
      <c r="O194" s="1"/>
      <c r="P194" s="1"/>
      <c r="Q194" s="1"/>
      <c r="R194" s="1"/>
      <c r="S194" s="1"/>
      <c r="T194" s="1"/>
      <c r="U194" s="1"/>
      <c r="V194" s="1"/>
      <c r="W194" s="1"/>
      <c r="X194" s="1"/>
      <c r="Y194" s="1"/>
      <c r="Z194" s="1"/>
    </row>
    <row r="195" spans="1:26" s="146" customFormat="1" ht="18" customHeight="1">
      <c r="A195" s="6"/>
      <c r="B195" s="1"/>
      <c r="C195" s="1"/>
      <c r="D195" s="1"/>
      <c r="J195" s="1"/>
      <c r="K195" s="1"/>
      <c r="L195" s="1"/>
      <c r="M195" s="1"/>
      <c r="N195" s="1"/>
      <c r="O195" s="1"/>
      <c r="P195" s="1"/>
      <c r="Q195" s="1"/>
      <c r="R195" s="1"/>
      <c r="S195" s="1"/>
      <c r="T195" s="1"/>
      <c r="U195" s="1"/>
      <c r="V195" s="1"/>
      <c r="W195" s="1"/>
      <c r="X195" s="1"/>
      <c r="Y195" s="1"/>
      <c r="Z195" s="1"/>
    </row>
    <row r="196" spans="1:26" s="6" customFormat="1" ht="18" customHeight="1">
      <c r="B196" s="1"/>
      <c r="C196" s="1"/>
      <c r="D196" s="1"/>
      <c r="E196" s="146"/>
      <c r="F196" s="146"/>
      <c r="G196" s="146"/>
      <c r="H196" s="146"/>
      <c r="I196" s="146"/>
      <c r="J196" s="1"/>
      <c r="K196" s="1"/>
      <c r="L196" s="1"/>
      <c r="M196" s="1"/>
      <c r="N196" s="1"/>
      <c r="O196" s="1"/>
      <c r="P196" s="1"/>
      <c r="Q196" s="1"/>
      <c r="R196" s="1"/>
      <c r="S196" s="1"/>
      <c r="T196" s="1"/>
      <c r="U196" s="1"/>
      <c r="V196" s="1"/>
      <c r="W196" s="1"/>
      <c r="X196" s="1"/>
      <c r="Y196" s="1"/>
      <c r="Z196" s="1"/>
    </row>
    <row r="197" spans="1:26" s="6" customFormat="1" ht="18" customHeight="1">
      <c r="B197" s="1"/>
      <c r="C197" s="1"/>
      <c r="D197" s="1"/>
      <c r="E197" s="146"/>
      <c r="F197" s="146"/>
      <c r="G197" s="146"/>
      <c r="H197" s="146"/>
      <c r="I197" s="146"/>
      <c r="J197" s="1"/>
      <c r="K197" s="1"/>
      <c r="L197" s="1"/>
      <c r="M197" s="1"/>
      <c r="N197" s="1"/>
      <c r="O197" s="1"/>
      <c r="P197" s="1"/>
      <c r="Q197" s="1"/>
      <c r="R197" s="1"/>
      <c r="S197" s="1"/>
      <c r="T197" s="1"/>
      <c r="U197" s="1"/>
      <c r="V197" s="1"/>
      <c r="W197" s="1"/>
      <c r="X197" s="1"/>
      <c r="Y197" s="1"/>
      <c r="Z197" s="1"/>
    </row>
    <row r="198" spans="1:26" s="6" customFormat="1" ht="18" customHeight="1">
      <c r="B198" s="1"/>
      <c r="C198" s="1"/>
      <c r="D198" s="1"/>
      <c r="E198" s="146"/>
      <c r="F198" s="146"/>
      <c r="G198" s="146"/>
      <c r="H198" s="146"/>
      <c r="I198" s="146"/>
      <c r="J198" s="1"/>
      <c r="K198" s="1"/>
      <c r="L198" s="1"/>
      <c r="M198" s="1"/>
      <c r="N198" s="1"/>
      <c r="O198" s="1"/>
      <c r="P198" s="1"/>
      <c r="Q198" s="1"/>
      <c r="R198" s="1"/>
      <c r="S198" s="1"/>
      <c r="T198" s="1"/>
      <c r="U198" s="1"/>
      <c r="V198" s="1"/>
      <c r="W198" s="1"/>
      <c r="X198" s="1"/>
      <c r="Y198" s="1"/>
      <c r="Z198" s="1"/>
    </row>
    <row r="199" spans="1:26" s="6" customFormat="1" ht="18" customHeight="1">
      <c r="B199" s="1"/>
      <c r="C199" s="1"/>
      <c r="D199" s="1"/>
      <c r="E199" s="146"/>
      <c r="F199" s="146"/>
      <c r="G199" s="146"/>
      <c r="H199" s="146"/>
      <c r="I199" s="146"/>
      <c r="J199" s="1"/>
      <c r="K199" s="1"/>
      <c r="L199" s="1"/>
      <c r="M199" s="1"/>
      <c r="N199" s="1"/>
      <c r="O199" s="1"/>
      <c r="P199" s="1"/>
      <c r="Q199" s="1"/>
      <c r="R199" s="1"/>
      <c r="S199" s="1"/>
      <c r="T199" s="1"/>
      <c r="U199" s="1"/>
      <c r="V199" s="1"/>
      <c r="W199" s="1"/>
      <c r="X199" s="1"/>
      <c r="Y199" s="1"/>
      <c r="Z199" s="1"/>
    </row>
    <row r="200" spans="1:26" s="6" customFormat="1" ht="18" customHeight="1">
      <c r="B200" s="1"/>
      <c r="C200" s="1"/>
      <c r="D200" s="1"/>
      <c r="E200" s="146"/>
      <c r="F200" s="146"/>
      <c r="G200" s="146"/>
      <c r="H200" s="146"/>
      <c r="I200" s="146"/>
      <c r="J200" s="1"/>
      <c r="K200" s="1"/>
      <c r="L200" s="1"/>
      <c r="M200" s="1"/>
      <c r="N200" s="1"/>
      <c r="O200" s="1"/>
      <c r="P200" s="1"/>
      <c r="Q200" s="1"/>
      <c r="R200" s="1"/>
      <c r="S200" s="1"/>
      <c r="T200" s="1"/>
      <c r="U200" s="1"/>
      <c r="V200" s="1"/>
      <c r="W200" s="1"/>
      <c r="X200" s="1"/>
      <c r="Y200" s="1"/>
      <c r="Z200" s="1"/>
    </row>
  </sheetData>
  <sheetProtection password="CF48" sheet="1" formatCells="0" formatColumns="0" formatRows="0" insertColumns="0" insertRows="0" deleteColumns="0" deleteRows="0" sort="0" autoFilter="0" pivotTables="0"/>
  <mergeCells count="69">
    <mergeCell ref="F12:F13"/>
    <mergeCell ref="A1:I1"/>
    <mergeCell ref="D2:F2"/>
    <mergeCell ref="G3:H3"/>
    <mergeCell ref="D6:D7"/>
    <mergeCell ref="D10:D11"/>
    <mergeCell ref="F44:F45"/>
    <mergeCell ref="D14:D15"/>
    <mergeCell ref="D18:D19"/>
    <mergeCell ref="G20:G21"/>
    <mergeCell ref="D22:D23"/>
    <mergeCell ref="D26:D27"/>
    <mergeCell ref="F28:F29"/>
    <mergeCell ref="D30:D31"/>
    <mergeCell ref="D34:D35"/>
    <mergeCell ref="G36:G37"/>
    <mergeCell ref="D38:D39"/>
    <mergeCell ref="D42:D43"/>
    <mergeCell ref="D62:D63"/>
    <mergeCell ref="D66:D67"/>
    <mergeCell ref="D46:D47"/>
    <mergeCell ref="D50:D51"/>
    <mergeCell ref="G52:G53"/>
    <mergeCell ref="D54:D55"/>
    <mergeCell ref="D58:D59"/>
    <mergeCell ref="F60:F61"/>
    <mergeCell ref="D94:F94"/>
    <mergeCell ref="F69:F70"/>
    <mergeCell ref="D71:D72"/>
    <mergeCell ref="D75:D76"/>
    <mergeCell ref="G77:G78"/>
    <mergeCell ref="D79:D80"/>
    <mergeCell ref="D83:D84"/>
    <mergeCell ref="F85:F86"/>
    <mergeCell ref="D87:D88"/>
    <mergeCell ref="D91:D92"/>
    <mergeCell ref="A93:I93"/>
    <mergeCell ref="G128:G129"/>
    <mergeCell ref="D98:D99"/>
    <mergeCell ref="D102:D103"/>
    <mergeCell ref="F104:F105"/>
    <mergeCell ref="D106:D107"/>
    <mergeCell ref="D110:D111"/>
    <mergeCell ref="G112:G113"/>
    <mergeCell ref="D114:D115"/>
    <mergeCell ref="D118:D119"/>
    <mergeCell ref="F120:F121"/>
    <mergeCell ref="D122:D123"/>
    <mergeCell ref="D126:D127"/>
    <mergeCell ref="A161:I161"/>
    <mergeCell ref="D130:D131"/>
    <mergeCell ref="D134:D135"/>
    <mergeCell ref="F136:F137"/>
    <mergeCell ref="D138:D139"/>
    <mergeCell ref="D142:D143"/>
    <mergeCell ref="G144:G145"/>
    <mergeCell ref="D146:D147"/>
    <mergeCell ref="D150:D151"/>
    <mergeCell ref="F152:F153"/>
    <mergeCell ref="D154:D155"/>
    <mergeCell ref="D158:D159"/>
    <mergeCell ref="D184:D185"/>
    <mergeCell ref="A187:B187"/>
    <mergeCell ref="D163:F163"/>
    <mergeCell ref="A169:B169"/>
    <mergeCell ref="D172:D173"/>
    <mergeCell ref="A175:B175"/>
    <mergeCell ref="E178:E179"/>
    <mergeCell ref="A181:B181"/>
  </mergeCells>
  <conditionalFormatting sqref="C181:D181">
    <cfRule type="expression" dxfId="117" priority="118" stopIfTrue="1">
      <formula>$A$181=123</formula>
    </cfRule>
  </conditionalFormatting>
  <conditionalFormatting sqref="C187">
    <cfRule type="expression" dxfId="116" priority="117" stopIfTrue="1">
      <formula>$A$187=124</formula>
    </cfRule>
  </conditionalFormatting>
  <conditionalFormatting sqref="H13:H18">
    <cfRule type="expression" dxfId="115" priority="116" stopIfTrue="1">
      <formula>$A$21=9</formula>
    </cfRule>
  </conditionalFormatting>
  <conditionalFormatting sqref="G19 F25:F27 E23:E25 E31:E33 F30:F31">
    <cfRule type="expression" dxfId="114" priority="115" stopIfTrue="1">
      <formula>$A$21=9</formula>
    </cfRule>
  </conditionalFormatting>
  <conditionalFormatting sqref="B20:B23">
    <cfRule type="expression" dxfId="113" priority="114" stopIfTrue="1">
      <formula>$A$21=9</formula>
    </cfRule>
  </conditionalFormatting>
  <conditionalFormatting sqref="E30 C23 C25 C27 C29 C31 C33 C21 F24 G28 E22">
    <cfRule type="expression" dxfId="112" priority="113" stopIfTrue="1">
      <formula>$A$21=9</formula>
    </cfRule>
  </conditionalFormatting>
  <conditionalFormatting sqref="F32 E26 E34">
    <cfRule type="expression" dxfId="111" priority="112" stopIfTrue="1">
      <formula>$A$21=9</formula>
    </cfRule>
  </conditionalFormatting>
  <conditionalFormatting sqref="B24:B27">
    <cfRule type="expression" dxfId="110" priority="111" stopIfTrue="1">
      <formula>$A$25=11</formula>
    </cfRule>
  </conditionalFormatting>
  <conditionalFormatting sqref="B28:B31">
    <cfRule type="expression" dxfId="109" priority="110" stopIfTrue="1">
      <formula>$A$29=13</formula>
    </cfRule>
  </conditionalFormatting>
  <conditionalFormatting sqref="B32:B35">
    <cfRule type="expression" dxfId="108" priority="109" stopIfTrue="1">
      <formula>$A$33=15</formula>
    </cfRule>
  </conditionalFormatting>
  <conditionalFormatting sqref="G20:G21">
    <cfRule type="cellIs" dxfId="107" priority="108" stopIfTrue="1" operator="equal">
      <formula>15</formula>
    </cfRule>
  </conditionalFormatting>
  <conditionalFormatting sqref="B36:B39 D36:D37 C36">
    <cfRule type="expression" dxfId="106" priority="107" stopIfTrue="1">
      <formula>$A$37=17</formula>
    </cfRule>
  </conditionalFormatting>
  <conditionalFormatting sqref="B40:B43">
    <cfRule type="expression" dxfId="105" priority="106" stopIfTrue="1">
      <formula>$A$41=19</formula>
    </cfRule>
  </conditionalFormatting>
  <conditionalFormatting sqref="B44:B47">
    <cfRule type="expression" dxfId="104" priority="105" stopIfTrue="1">
      <formula>$A$45=21</formula>
    </cfRule>
  </conditionalFormatting>
  <conditionalFormatting sqref="B48:B51">
    <cfRule type="expression" dxfId="103" priority="104" stopIfTrue="1">
      <formula>$A$49=23</formula>
    </cfRule>
  </conditionalFormatting>
  <conditionalFormatting sqref="B52:B55">
    <cfRule type="expression" dxfId="102" priority="103" stopIfTrue="1">
      <formula>$A$53=25</formula>
    </cfRule>
  </conditionalFormatting>
  <conditionalFormatting sqref="B56:B59">
    <cfRule type="expression" dxfId="101" priority="102" stopIfTrue="1">
      <formula>$A$57=27</formula>
    </cfRule>
  </conditionalFormatting>
  <conditionalFormatting sqref="B60:B63">
    <cfRule type="expression" dxfId="100" priority="101" stopIfTrue="1">
      <formula>$A$61=29</formula>
    </cfRule>
  </conditionalFormatting>
  <conditionalFormatting sqref="B64:B67 C66:C67">
    <cfRule type="expression" dxfId="99" priority="100" stopIfTrue="1">
      <formula>$A$65=31</formula>
    </cfRule>
  </conditionalFormatting>
  <conditionalFormatting sqref="C34">
    <cfRule type="expression" dxfId="98" priority="99" stopIfTrue="1">
      <formula>$A$35=16</formula>
    </cfRule>
  </conditionalFormatting>
  <conditionalFormatting sqref="C35">
    <cfRule type="expression" dxfId="97" priority="98" stopIfTrue="1">
      <formula>$A$35=16</formula>
    </cfRule>
  </conditionalFormatting>
  <conditionalFormatting sqref="C39 C41 C43 C45 C47 C49 C51 C53 C55 C57 C59 C61 C63 C65 E38 G44 E46 F56 E54 F40 E62">
    <cfRule type="expression" dxfId="96" priority="97" stopIfTrue="1">
      <formula>$A$37=17</formula>
    </cfRule>
  </conditionalFormatting>
  <conditionalFormatting sqref="C37">
    <cfRule type="expression" dxfId="95" priority="96" stopIfTrue="1">
      <formula>$A$37=17</formula>
    </cfRule>
  </conditionalFormatting>
  <conditionalFormatting sqref="E42 E50 E58 E66 F64 F48 H52 G60">
    <cfRule type="expression" dxfId="94" priority="95" stopIfTrue="1">
      <formula>$A$37=17</formula>
    </cfRule>
  </conditionalFormatting>
  <conditionalFormatting sqref="F62:F63 H37:H51 F41:F43 E47:F47 F57:F59 G45:G51 E39:E41 E48:E49 E55:E57 E63:E65 F46 G54:G59 H29:H34">
    <cfRule type="expression" dxfId="93" priority="94" stopIfTrue="1">
      <formula>$A$37=17</formula>
    </cfRule>
  </conditionalFormatting>
  <conditionalFormatting sqref="H28">
    <cfRule type="expression" dxfId="92" priority="92" stopIfTrue="1">
      <formula>$A$37=17</formula>
    </cfRule>
    <cfRule type="expression" dxfId="91" priority="93" stopIfTrue="1">
      <formula>$A$21=9</formula>
    </cfRule>
  </conditionalFormatting>
  <conditionalFormatting sqref="H21">
    <cfRule type="expression" dxfId="90" priority="90" stopIfTrue="1">
      <formula>$A$37=17</formula>
    </cfRule>
    <cfRule type="expression" dxfId="89" priority="91" stopIfTrue="1">
      <formula>$A$21=9</formula>
    </cfRule>
  </conditionalFormatting>
  <conditionalFormatting sqref="H22:H27">
    <cfRule type="expression" dxfId="88" priority="88" stopIfTrue="1">
      <formula>$A$37=17</formula>
    </cfRule>
    <cfRule type="expression" dxfId="87" priority="89" stopIfTrue="1">
      <formula>$A$21=9</formula>
    </cfRule>
  </conditionalFormatting>
  <conditionalFormatting sqref="G128:G129">
    <cfRule type="cellIs" dxfId="86" priority="87" stopIfTrue="1" operator="equal">
      <formula>62</formula>
    </cfRule>
  </conditionalFormatting>
  <conditionalFormatting sqref="D38:D39 D42:D43 D46:D47 D50:D51 D54:D55 D58:D59 D62:D63">
    <cfRule type="expression" dxfId="85" priority="86" stopIfTrue="1">
      <formula>$A$37=17</formula>
    </cfRule>
  </conditionalFormatting>
  <conditionalFormatting sqref="D22:D23 D26:D27 D30:D31">
    <cfRule type="expression" dxfId="84" priority="85" stopIfTrue="1">
      <formula>$A$21=9</formula>
    </cfRule>
  </conditionalFormatting>
  <conditionalFormatting sqref="D34:D35">
    <cfRule type="expression" dxfId="83" priority="84" stopIfTrue="1">
      <formula>$A$21=9</formula>
    </cfRule>
  </conditionalFormatting>
  <conditionalFormatting sqref="D66:D67">
    <cfRule type="expression" dxfId="82" priority="83" stopIfTrue="1">
      <formula>$A$37=17</formula>
    </cfRule>
  </conditionalFormatting>
  <conditionalFormatting sqref="F28:F29">
    <cfRule type="expression" dxfId="81" priority="82" stopIfTrue="1">
      <formula>$A$21=9</formula>
    </cfRule>
  </conditionalFormatting>
  <conditionalFormatting sqref="F44:F45 F60:F61 G52:G53">
    <cfRule type="expression" dxfId="80" priority="81" stopIfTrue="1">
      <formula>$A$37=17</formula>
    </cfRule>
  </conditionalFormatting>
  <conditionalFormatting sqref="H20">
    <cfRule type="expression" dxfId="79" priority="79" stopIfTrue="1">
      <formula>$G$20=15</formula>
    </cfRule>
    <cfRule type="expression" dxfId="78" priority="80" stopIfTrue="1">
      <formula>$A$21=9</formula>
    </cfRule>
  </conditionalFormatting>
  <conditionalFormatting sqref="H19">
    <cfRule type="expression" dxfId="77" priority="78" stopIfTrue="1">
      <formula>$G$20=15</formula>
    </cfRule>
  </conditionalFormatting>
  <conditionalFormatting sqref="C97 C129">
    <cfRule type="expression" dxfId="76" priority="77" stopIfTrue="1">
      <formula>#REF!=65</formula>
    </cfRule>
  </conditionalFormatting>
  <conditionalFormatting sqref="H112 G136 G104 C68 C70 C72 C74 C76 C78 C80 C82 C84 C86 C88 C90 C99 C101 C103 C105 C107 C109 C111 C113 C115 C117 C119 C121 C123 C125 C131 C133 C135 C137 C139 C141 C143 C145 C147 C149 C151 C153 C155 C157 E71 E79 E87 E98 E106 E114 E122 E130 E138 E146 E154 F81 F100 F116 F132 F148 G69">
    <cfRule type="expression" dxfId="75" priority="76" stopIfTrue="1">
      <formula>#REF!=65</formula>
    </cfRule>
  </conditionalFormatting>
  <conditionalFormatting sqref="C92 C127 C159">
    <cfRule type="expression" dxfId="74" priority="75" stopIfTrue="1">
      <formula>#REF!=65</formula>
    </cfRule>
  </conditionalFormatting>
  <conditionalFormatting sqref="D154:D155 D146:D147 D150:D151 D68 D71:D72 D75:D76 D79:D80 D83:D84 D87:D88 D98:D99 D102:D103 D106:D107 D110:D111 D114:D115 D118:D119 D122:D123 D130:D131 D134:D135 D138:D139 D142:D143">
    <cfRule type="expression" dxfId="73" priority="74" stopIfTrue="1">
      <formula>#REF!=65</formula>
    </cfRule>
  </conditionalFormatting>
  <conditionalFormatting sqref="D91:D92 D158:D159 D126:D127">
    <cfRule type="expression" dxfId="72" priority="73" stopIfTrue="1">
      <formula>#REF!=65</formula>
    </cfRule>
  </conditionalFormatting>
  <conditionalFormatting sqref="E158 E150 E142 E134 E126 E118 E110 E102 E91 E83 E75 H77 F156 F140 F124 F108 F89 F73 G85 G120 G152 H144 H128">
    <cfRule type="expression" dxfId="71" priority="72" stopIfTrue="1">
      <formula>#REF!=65</formula>
    </cfRule>
  </conditionalFormatting>
  <conditionalFormatting sqref="E155:E157 E147:E149 E139:E141 E131:E133 E123:E125 E115:E117 E107:E109 E99:E101 E88:E90 E80:E82 E72:E74 F68 F71:F72 F82:F84 F87:F88 F101:F103 F106:F107 F117:F119 F122:F123 F133:F135 F138:F139 F149:F151 F154:F155 G70:G76 G79:G84 H68:H76 G105:G111 G114:G119 G137:G143 G146:G151 H113:H127 H129:H143">
    <cfRule type="expression" dxfId="70" priority="71" stopIfTrue="1">
      <formula>#REF!=65</formula>
    </cfRule>
  </conditionalFormatting>
  <conditionalFormatting sqref="F69:F70 F85:F86 F104:F105 F120:F121 F136:F137 F152:F153 G77:G78 G112:G113 G144:G145">
    <cfRule type="expression" dxfId="69" priority="70" stopIfTrue="1">
      <formula>#REF!=65</formula>
    </cfRule>
  </conditionalFormatting>
  <conditionalFormatting sqref="C96 D96:D97 C128:D128 D129">
    <cfRule type="expression" dxfId="68" priority="69" stopIfTrue="1">
      <formula>#REF!=65</formula>
    </cfRule>
  </conditionalFormatting>
  <conditionalFormatting sqref="C91 C126 C158 A93:I93">
    <cfRule type="expression" dxfId="67" priority="68" stopIfTrue="1">
      <formula>#REF!=65</formula>
    </cfRule>
  </conditionalFormatting>
  <conditionalFormatting sqref="B69:B72">
    <cfRule type="expression" dxfId="66" priority="67" stopIfTrue="1">
      <formula>$A$70=85</formula>
    </cfRule>
  </conditionalFormatting>
  <conditionalFormatting sqref="B73:B76">
    <cfRule type="expression" dxfId="65" priority="66" stopIfTrue="1">
      <formula>$A$74=87</formula>
    </cfRule>
  </conditionalFormatting>
  <conditionalFormatting sqref="B77:B80">
    <cfRule type="expression" dxfId="64" priority="65" stopIfTrue="1">
      <formula>$A$78=89</formula>
    </cfRule>
  </conditionalFormatting>
  <conditionalFormatting sqref="B81:B84">
    <cfRule type="expression" dxfId="63" priority="64" stopIfTrue="1">
      <formula>$A$82=91</formula>
    </cfRule>
  </conditionalFormatting>
  <conditionalFormatting sqref="B85:B88">
    <cfRule type="expression" dxfId="62" priority="63" stopIfTrue="1">
      <formula>$A$86=93</formula>
    </cfRule>
  </conditionalFormatting>
  <conditionalFormatting sqref="B89:B92">
    <cfRule type="expression" dxfId="61" priority="62" stopIfTrue="1">
      <formula>$A$90=95</formula>
    </cfRule>
  </conditionalFormatting>
  <conditionalFormatting sqref="B96:B99">
    <cfRule type="expression" dxfId="60" priority="61" stopIfTrue="1">
      <formula>$A$97=97</formula>
    </cfRule>
  </conditionalFormatting>
  <conditionalFormatting sqref="B100:B103">
    <cfRule type="expression" dxfId="59" priority="60" stopIfTrue="1">
      <formula>$A$101=99</formula>
    </cfRule>
  </conditionalFormatting>
  <conditionalFormatting sqref="B104:B107">
    <cfRule type="expression" dxfId="58" priority="59" stopIfTrue="1">
      <formula>$A$105=101</formula>
    </cfRule>
  </conditionalFormatting>
  <conditionalFormatting sqref="B108:B111">
    <cfRule type="expression" dxfId="57" priority="58" stopIfTrue="1">
      <formula>$A$109=103</formula>
    </cfRule>
  </conditionalFormatting>
  <conditionalFormatting sqref="B112:B115">
    <cfRule type="expression" dxfId="56" priority="57" stopIfTrue="1">
      <formula>$A$113=105</formula>
    </cfRule>
  </conditionalFormatting>
  <conditionalFormatting sqref="B116:B119">
    <cfRule type="expression" dxfId="55" priority="56" stopIfTrue="1">
      <formula>$A$117=107</formula>
    </cfRule>
  </conditionalFormatting>
  <conditionalFormatting sqref="B120:B123">
    <cfRule type="expression" dxfId="54" priority="55" stopIfTrue="1">
      <formula>$A$121=109</formula>
    </cfRule>
  </conditionalFormatting>
  <conditionalFormatting sqref="B124:B127">
    <cfRule type="expression" dxfId="53" priority="54" stopIfTrue="1">
      <formula>$A$125=111</formula>
    </cfRule>
  </conditionalFormatting>
  <conditionalFormatting sqref="B128:B131">
    <cfRule type="expression" dxfId="52" priority="53" stopIfTrue="1">
      <formula>$A$129=113</formula>
    </cfRule>
  </conditionalFormatting>
  <conditionalFormatting sqref="B132:B135">
    <cfRule type="expression" dxfId="51" priority="52" stopIfTrue="1">
      <formula>$A$133=115</formula>
    </cfRule>
  </conditionalFormatting>
  <conditionalFormatting sqref="B136:B139">
    <cfRule type="expression" dxfId="50" priority="51" stopIfTrue="1">
      <formula>$A$137=117</formula>
    </cfRule>
  </conditionalFormatting>
  <conditionalFormatting sqref="B140:B143">
    <cfRule type="expression" dxfId="49" priority="50" stopIfTrue="1">
      <formula>$A$141=119</formula>
    </cfRule>
  </conditionalFormatting>
  <conditionalFormatting sqref="B144:B147">
    <cfRule type="expression" dxfId="48" priority="49" stopIfTrue="1">
      <formula>$A$145=121</formula>
    </cfRule>
  </conditionalFormatting>
  <conditionalFormatting sqref="B148:B151">
    <cfRule type="expression" dxfId="47" priority="48" stopIfTrue="1">
      <formula>$A$149=123</formula>
    </cfRule>
  </conditionalFormatting>
  <conditionalFormatting sqref="B152:B155">
    <cfRule type="expression" dxfId="46" priority="47" stopIfTrue="1">
      <formula>$A$153=125</formula>
    </cfRule>
  </conditionalFormatting>
  <conditionalFormatting sqref="B156:B159">
    <cfRule type="expression" dxfId="45" priority="46" stopIfTrue="1">
      <formula>$A$157=127</formula>
    </cfRule>
  </conditionalFormatting>
  <conditionalFormatting sqref="G36:G37">
    <cfRule type="cellIs" dxfId="44" priority="43" stopIfTrue="1" operator="equal">
      <formula>121</formula>
    </cfRule>
    <cfRule type="cellIs" dxfId="43" priority="44" stopIfTrue="1" operator="equal">
      <formula>61</formula>
    </cfRule>
    <cfRule type="cellIs" dxfId="42" priority="45" stopIfTrue="1" operator="equal">
      <formula>31</formula>
    </cfRule>
  </conditionalFormatting>
  <conditionalFormatting sqref="C169:D169">
    <cfRule type="expression" dxfId="41" priority="42" stopIfTrue="1">
      <formula>$A$169=121</formula>
    </cfRule>
  </conditionalFormatting>
  <conditionalFormatting sqref="C175">
    <cfRule type="expression" dxfId="40" priority="41" stopIfTrue="1">
      <formula>$A$175=122</formula>
    </cfRule>
  </conditionalFormatting>
  <conditionalFormatting sqref="D170:D174 D184:D185">
    <cfRule type="expression" dxfId="39" priority="40" stopIfTrue="1">
      <formula>$A$169=121</formula>
    </cfRule>
  </conditionalFormatting>
  <conditionalFormatting sqref="E172">
    <cfRule type="expression" dxfId="38" priority="39" stopIfTrue="1">
      <formula>$D$172=125</formula>
    </cfRule>
  </conditionalFormatting>
  <conditionalFormatting sqref="D175">
    <cfRule type="expression" dxfId="37" priority="38" stopIfTrue="1">
      <formula>$A$169=121</formula>
    </cfRule>
  </conditionalFormatting>
  <conditionalFormatting sqref="D182:D183 D186">
    <cfRule type="expression" dxfId="36" priority="37" stopIfTrue="1">
      <formula>$A$181=123</formula>
    </cfRule>
  </conditionalFormatting>
  <conditionalFormatting sqref="D187">
    <cfRule type="expression" dxfId="35" priority="36" stopIfTrue="1">
      <formula>$A$187=124</formula>
    </cfRule>
  </conditionalFormatting>
  <conditionalFormatting sqref="E173:E183">
    <cfRule type="expression" dxfId="34" priority="35" stopIfTrue="1">
      <formula>$D$172=125</formula>
    </cfRule>
  </conditionalFormatting>
  <conditionalFormatting sqref="E184">
    <cfRule type="expression" dxfId="33" priority="34" stopIfTrue="1">
      <formula>$D$184=126</formula>
    </cfRule>
  </conditionalFormatting>
  <conditionalFormatting sqref="F177">
    <cfRule type="expression" dxfId="32" priority="33" stopIfTrue="1">
      <formula>$E$178=127</formula>
    </cfRule>
  </conditionalFormatting>
  <conditionalFormatting sqref="F178">
    <cfRule type="expression" dxfId="31" priority="32" stopIfTrue="1">
      <formula>$E$178=127</formula>
    </cfRule>
  </conditionalFormatting>
  <conditionalFormatting sqref="C5:D5">
    <cfRule type="expression" dxfId="30" priority="31" stopIfTrue="1">
      <formula>$A$5=1</formula>
    </cfRule>
  </conditionalFormatting>
  <conditionalFormatting sqref="C4:D4 B4:B7">
    <cfRule type="expression" dxfId="29" priority="30" stopIfTrue="1">
      <formula>$A$5=1</formula>
    </cfRule>
  </conditionalFormatting>
  <conditionalFormatting sqref="C7">
    <cfRule type="expression" dxfId="28" priority="29" stopIfTrue="1">
      <formula>$A$7=2</formula>
    </cfRule>
  </conditionalFormatting>
  <conditionalFormatting sqref="D6:D7">
    <cfRule type="expression" dxfId="27" priority="28" stopIfTrue="1">
      <formula>$A$7=2</formula>
    </cfRule>
  </conditionalFormatting>
  <conditionalFormatting sqref="B8:B11">
    <cfRule type="expression" dxfId="26" priority="27" stopIfTrue="1">
      <formula>$A$9=3</formula>
    </cfRule>
  </conditionalFormatting>
  <conditionalFormatting sqref="C9:D9">
    <cfRule type="expression" dxfId="25" priority="26" stopIfTrue="1">
      <formula>$A$9=3</formula>
    </cfRule>
  </conditionalFormatting>
  <conditionalFormatting sqref="G11">
    <cfRule type="expression" dxfId="24" priority="25" stopIfTrue="1">
      <formula>$F$12=7</formula>
    </cfRule>
  </conditionalFormatting>
  <conditionalFormatting sqref="G9:G10 G13:G16">
    <cfRule type="expression" dxfId="23" priority="24" stopIfTrue="1">
      <formula>$F$12=7</formula>
    </cfRule>
  </conditionalFormatting>
  <conditionalFormatting sqref="C13:D13 C15 E14">
    <cfRule type="expression" dxfId="22" priority="23" stopIfTrue="1">
      <formula>$A$13=5</formula>
    </cfRule>
  </conditionalFormatting>
  <conditionalFormatting sqref="D14:D15 F16">
    <cfRule type="expression" dxfId="21" priority="22" stopIfTrue="1">
      <formula>$A$13=5</formula>
    </cfRule>
  </conditionalFormatting>
  <conditionalFormatting sqref="C17:D17 C19">
    <cfRule type="expression" dxfId="20" priority="21" stopIfTrue="1">
      <formula>$A$17=7</formula>
    </cfRule>
  </conditionalFormatting>
  <conditionalFormatting sqref="D18:D19 E18">
    <cfRule type="expression" dxfId="19" priority="20" stopIfTrue="1">
      <formula>$A$17=7</formula>
    </cfRule>
  </conditionalFormatting>
  <conditionalFormatting sqref="C11">
    <cfRule type="expression" dxfId="18" priority="19" stopIfTrue="1">
      <formula>$A$9=3</formula>
    </cfRule>
  </conditionalFormatting>
  <conditionalFormatting sqref="D10:D11">
    <cfRule type="expression" dxfId="17" priority="18" stopIfTrue="1">
      <formula>$A$9=3</formula>
    </cfRule>
  </conditionalFormatting>
  <conditionalFormatting sqref="C10">
    <cfRule type="expression" dxfId="16" priority="17" stopIfTrue="1">
      <formula>$A$9=3</formula>
    </cfRule>
  </conditionalFormatting>
  <conditionalFormatting sqref="B12:B15">
    <cfRule type="expression" dxfId="15" priority="16" stopIfTrue="1">
      <formula>$A$13=5</formula>
    </cfRule>
  </conditionalFormatting>
  <conditionalFormatting sqref="B16:B19">
    <cfRule type="expression" dxfId="14" priority="15" stopIfTrue="1">
      <formula>$A$17=7</formula>
    </cfRule>
  </conditionalFormatting>
  <conditionalFormatting sqref="E6 F8">
    <cfRule type="expression" dxfId="13" priority="14" stopIfTrue="1">
      <formula>$A$5=1</formula>
    </cfRule>
  </conditionalFormatting>
  <conditionalFormatting sqref="E10">
    <cfRule type="expression" dxfId="12" priority="13" stopIfTrue="1">
      <formula>$A$9=3</formula>
    </cfRule>
  </conditionalFormatting>
  <conditionalFormatting sqref="E7:E9">
    <cfRule type="expression" dxfId="11" priority="12" stopIfTrue="1">
      <formula>$A$5=1</formula>
    </cfRule>
  </conditionalFormatting>
  <conditionalFormatting sqref="E15:E17 F9:F11 F14:F15">
    <cfRule type="expression" dxfId="10" priority="11" stopIfTrue="1">
      <formula>$A$13=5</formula>
    </cfRule>
  </conditionalFormatting>
  <conditionalFormatting sqref="F12:F13">
    <cfRule type="cellIs" dxfId="9" priority="9" stopIfTrue="1" operator="equal">
      <formula>7</formula>
    </cfRule>
    <cfRule type="expression" dxfId="8" priority="10" stopIfTrue="1">
      <formula>$A$13=5</formula>
    </cfRule>
  </conditionalFormatting>
  <conditionalFormatting sqref="G12">
    <cfRule type="expression" dxfId="7" priority="7" stopIfTrue="1">
      <formula>$F$12=7</formula>
    </cfRule>
    <cfRule type="expression" dxfId="6" priority="8" stopIfTrue="1">
      <formula>$A$13=5</formula>
    </cfRule>
  </conditionalFormatting>
  <conditionalFormatting sqref="A161:I161">
    <cfRule type="expression" dxfId="5" priority="6" stopIfTrue="1">
      <formula>$A$159=128</formula>
    </cfRule>
  </conditionalFormatting>
  <conditionalFormatting sqref="H35">
    <cfRule type="expression" dxfId="4" priority="4" stopIfTrue="1">
      <formula>#REF!=33</formula>
    </cfRule>
    <cfRule type="expression" dxfId="3" priority="5" stopIfTrue="1">
      <formula>$G$36=31</formula>
    </cfRule>
  </conditionalFormatting>
  <conditionalFormatting sqref="H36">
    <cfRule type="expression" dxfId="2" priority="2" stopIfTrue="1">
      <formula>#REF!=33</formula>
    </cfRule>
    <cfRule type="expression" dxfId="1" priority="3" stopIfTrue="1">
      <formula>$G$36=31</formula>
    </cfRule>
  </conditionalFormatting>
  <conditionalFormatting sqref="B68">
    <cfRule type="expression" dxfId="0" priority="1" stopIfTrue="1">
      <formula>#REF!=83</formula>
    </cfRule>
  </conditionalFormatting>
  <printOptions horizontalCentered="1"/>
  <pageMargins left="0" right="0" top="0.39370078740157483" bottom="0.39370078740157483" header="0" footer="0"/>
  <pageSetup paperSize="9" scale="84" fitToHeight="0" orientation="portrait" horizontalDpi="300" verticalDpi="300" r:id="rId1"/>
  <headerFooter alignWithMargins="0"/>
  <rowBreaks count="2" manualBreakCount="2">
    <brk id="92" max="8" man="1"/>
    <brk id="159" max="8" man="1"/>
  </rowBreaks>
</worksheet>
</file>

<file path=xl/worksheets/sheet2.xml><?xml version="1.0" encoding="utf-8"?>
<worksheet xmlns="http://schemas.openxmlformats.org/spreadsheetml/2006/main" xmlns:r="http://schemas.openxmlformats.org/officeDocument/2006/relationships">
  <sheetPr codeName="List20">
    <tabColor indexed="22"/>
  </sheetPr>
  <dimension ref="A1:AJ256"/>
  <sheetViews>
    <sheetView showGridLines="0" view="pageBreakPreview" zoomScale="85" zoomScaleNormal="75" zoomScaleSheetLayoutView="100" workbookViewId="0">
      <selection sqref="A1:Z1"/>
    </sheetView>
  </sheetViews>
  <sheetFormatPr defaultColWidth="8.7109375" defaultRowHeight="12" customHeight="1"/>
  <cols>
    <col min="1" max="1" width="5.7109375" style="90" customWidth="1"/>
    <col min="2" max="2" width="21.42578125" style="90" customWidth="1"/>
    <col min="3" max="24" width="3.28515625" style="90" customWidth="1"/>
    <col min="25" max="25" width="6" style="90" customWidth="1"/>
    <col min="26" max="26" width="7.28515625" style="90" customWidth="1"/>
    <col min="27" max="27" width="7.7109375" style="90" customWidth="1"/>
    <col min="28" max="28" width="1" style="90" customWidth="1"/>
    <col min="29" max="31" width="7.7109375" style="90" customWidth="1"/>
    <col min="32" max="33" width="4.28515625" style="90" customWidth="1"/>
    <col min="34" max="39" width="7.7109375" style="90" customWidth="1"/>
    <col min="40" max="41" width="4.28515625" style="90" customWidth="1"/>
    <col min="42" max="44" width="7.7109375" style="90" customWidth="1"/>
    <col min="45" max="45" width="1" style="90" customWidth="1"/>
    <col min="46" max="48" width="7.7109375" style="90" customWidth="1"/>
    <col min="49" max="50" width="4.28515625" style="90" customWidth="1"/>
    <col min="51" max="56" width="7.7109375" style="90" customWidth="1"/>
    <col min="57" max="58" width="4.28515625" style="90" customWidth="1"/>
    <col min="59" max="61" width="7.7109375" style="90" customWidth="1"/>
    <col min="62" max="62" width="1" style="90" customWidth="1"/>
    <col min="63" max="65" width="7.7109375" style="90" customWidth="1"/>
    <col min="66" max="67" width="4.28515625" style="90" customWidth="1"/>
    <col min="68" max="70" width="7.7109375" style="90" customWidth="1"/>
    <col min="71" max="16384" width="8.7109375" style="90"/>
  </cols>
  <sheetData>
    <row r="1" spans="1:36" s="82" customFormat="1" ht="20.100000000000001" customHeight="1">
      <c r="A1" s="223" t="s">
        <v>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B1" s="81"/>
      <c r="AC1" s="81"/>
      <c r="AD1" s="81"/>
      <c r="AE1" s="81"/>
      <c r="AF1" s="81"/>
      <c r="AG1" s="81"/>
      <c r="AH1" s="81"/>
      <c r="AI1" s="81"/>
      <c r="AJ1" s="81"/>
    </row>
    <row r="2" spans="1:36" s="82" customFormat="1" ht="20.45" customHeight="1">
      <c r="A2" s="83"/>
      <c r="B2" s="84"/>
      <c r="C2" s="84"/>
      <c r="E2" s="211" t="s">
        <v>263</v>
      </c>
      <c r="F2" s="211"/>
      <c r="G2" s="211"/>
      <c r="H2" s="211"/>
      <c r="I2" s="211"/>
      <c r="J2" s="211"/>
      <c r="K2" s="211"/>
      <c r="L2" s="211"/>
      <c r="M2" s="211"/>
      <c r="N2" s="211"/>
      <c r="O2" s="211"/>
      <c r="P2" s="211"/>
      <c r="Q2" s="211"/>
      <c r="R2" s="3"/>
      <c r="S2" s="81"/>
      <c r="T2" s="81"/>
      <c r="U2" s="212" t="s">
        <v>4</v>
      </c>
      <c r="V2" s="212"/>
      <c r="W2" s="212"/>
      <c r="X2" s="212"/>
      <c r="Y2" s="212"/>
      <c r="Z2" s="212"/>
      <c r="AB2" s="81"/>
      <c r="AC2" s="81"/>
      <c r="AD2" s="81"/>
      <c r="AE2" s="81"/>
      <c r="AF2" s="81"/>
      <c r="AG2" s="81"/>
      <c r="AH2" s="81"/>
      <c r="AI2" s="81"/>
      <c r="AJ2" s="81"/>
    </row>
    <row r="3" spans="1:36" s="82" customFormat="1" ht="15.6" customHeight="1">
      <c r="A3" s="81"/>
      <c r="B3" s="81"/>
      <c r="C3" s="81"/>
      <c r="D3" s="81"/>
      <c r="E3" s="81"/>
      <c r="F3" s="81"/>
      <c r="G3" s="81"/>
      <c r="H3" s="81"/>
      <c r="I3" s="81"/>
      <c r="J3" s="81"/>
      <c r="K3" s="81"/>
      <c r="L3" s="81"/>
      <c r="M3" s="81"/>
      <c r="N3" s="81"/>
      <c r="O3" s="81"/>
      <c r="P3" s="81"/>
      <c r="Q3" s="81"/>
      <c r="R3" s="81"/>
      <c r="S3" s="81"/>
      <c r="T3" s="81"/>
      <c r="U3" s="81"/>
      <c r="V3" s="81"/>
      <c r="W3" s="81"/>
      <c r="X3" s="81"/>
      <c r="Y3" s="87"/>
      <c r="Z3" s="87" t="s">
        <v>264</v>
      </c>
      <c r="AB3" s="81"/>
      <c r="AC3" s="81"/>
      <c r="AD3" s="81"/>
      <c r="AE3" s="81"/>
      <c r="AF3" s="81"/>
      <c r="AG3" s="81"/>
      <c r="AH3" s="81"/>
      <c r="AI3" s="81"/>
      <c r="AJ3" s="81"/>
    </row>
    <row r="4" spans="1:36" ht="15.6" customHeight="1">
      <c r="A4" s="88" t="s">
        <v>136</v>
      </c>
      <c r="B4" s="89"/>
      <c r="C4" s="89"/>
      <c r="D4" s="89"/>
      <c r="E4" s="89"/>
      <c r="F4" s="89"/>
      <c r="G4" s="89"/>
      <c r="H4" s="89"/>
      <c r="I4" s="89"/>
      <c r="J4" s="89"/>
      <c r="K4" s="89"/>
      <c r="L4" s="89"/>
      <c r="M4" s="89"/>
      <c r="N4" s="89"/>
      <c r="O4" s="89"/>
      <c r="P4" s="89"/>
      <c r="Q4" s="89"/>
      <c r="R4" s="89"/>
      <c r="S4" s="89"/>
      <c r="T4" s="89"/>
      <c r="U4" s="89"/>
      <c r="V4" s="89"/>
      <c r="W4" s="89"/>
      <c r="X4" s="89"/>
      <c r="Y4" s="89"/>
      <c r="Z4" s="89"/>
      <c r="AB4" s="81"/>
      <c r="AC4" s="81"/>
      <c r="AD4" s="81"/>
      <c r="AE4" s="81"/>
      <c r="AF4" s="81"/>
      <c r="AG4" s="81"/>
      <c r="AH4" s="81"/>
      <c r="AI4" s="81"/>
      <c r="AJ4" s="81"/>
    </row>
    <row r="5" spans="1:36" ht="13.5" customHeight="1">
      <c r="A5" s="91" t="s">
        <v>137</v>
      </c>
      <c r="B5" s="92" t="s">
        <v>138</v>
      </c>
      <c r="C5" s="221">
        <v>20</v>
      </c>
      <c r="D5" s="221"/>
      <c r="E5" s="221"/>
      <c r="F5" s="221"/>
      <c r="G5" s="221"/>
      <c r="H5" s="221">
        <v>94</v>
      </c>
      <c r="I5" s="221"/>
      <c r="J5" s="221"/>
      <c r="K5" s="221"/>
      <c r="L5" s="221"/>
      <c r="M5" s="221">
        <v>42</v>
      </c>
      <c r="N5" s="221"/>
      <c r="O5" s="221"/>
      <c r="P5" s="221"/>
      <c r="Q5" s="221"/>
      <c r="R5" s="221" t="s">
        <v>7</v>
      </c>
      <c r="S5" s="221"/>
      <c r="T5" s="221"/>
      <c r="U5" s="221"/>
      <c r="V5" s="221"/>
      <c r="W5" s="222" t="s">
        <v>139</v>
      </c>
      <c r="X5" s="222"/>
      <c r="Y5" s="93" t="s">
        <v>140</v>
      </c>
      <c r="Z5" s="93" t="s">
        <v>141</v>
      </c>
      <c r="AB5" s="81"/>
      <c r="AC5" s="81"/>
      <c r="AD5" s="81"/>
      <c r="AE5" s="81"/>
      <c r="AF5" s="81"/>
      <c r="AG5" s="81"/>
      <c r="AH5" s="81"/>
      <c r="AI5" s="81"/>
      <c r="AJ5" s="81"/>
    </row>
    <row r="6" spans="1:36" ht="13.5" customHeight="1">
      <c r="A6" s="217">
        <v>20</v>
      </c>
      <c r="B6" s="94" t="s">
        <v>209</v>
      </c>
      <c r="C6" s="219" t="s">
        <v>142</v>
      </c>
      <c r="D6" s="219"/>
      <c r="E6" s="219"/>
      <c r="F6" s="219"/>
      <c r="G6" s="219"/>
      <c r="H6" s="218" t="s">
        <v>265</v>
      </c>
      <c r="I6" s="218"/>
      <c r="J6" s="218"/>
      <c r="K6" s="218"/>
      <c r="L6" s="218"/>
      <c r="M6" s="218" t="s">
        <v>266</v>
      </c>
      <c r="N6" s="218"/>
      <c r="O6" s="218"/>
      <c r="P6" s="218"/>
      <c r="Q6" s="218"/>
      <c r="R6" s="218" t="s">
        <v>7</v>
      </c>
      <c r="S6" s="218"/>
      <c r="T6" s="218"/>
      <c r="U6" s="218"/>
      <c r="V6" s="218"/>
      <c r="W6" s="220" t="s">
        <v>267</v>
      </c>
      <c r="X6" s="220"/>
      <c r="Y6" s="214">
        <v>4</v>
      </c>
      <c r="Z6" s="215">
        <v>1</v>
      </c>
      <c r="AA6" s="81"/>
      <c r="AB6" s="81"/>
      <c r="AC6" s="81"/>
      <c r="AD6" s="81"/>
      <c r="AE6" s="81"/>
      <c r="AF6" s="81"/>
      <c r="AG6" s="81"/>
      <c r="AH6" s="81"/>
      <c r="AI6" s="81"/>
      <c r="AJ6" s="81"/>
    </row>
    <row r="7" spans="1:36" ht="13.5" customHeight="1">
      <c r="A7" s="217"/>
      <c r="B7" s="95" t="s">
        <v>208</v>
      </c>
      <c r="C7" s="216" t="s">
        <v>179</v>
      </c>
      <c r="D7" s="216"/>
      <c r="E7" s="216"/>
      <c r="F7" s="216"/>
      <c r="G7" s="216"/>
      <c r="H7" s="96" t="s">
        <v>268</v>
      </c>
      <c r="I7" s="97" t="s">
        <v>269</v>
      </c>
      <c r="J7" s="97" t="s">
        <v>270</v>
      </c>
      <c r="K7" s="97" t="s">
        <v>7</v>
      </c>
      <c r="L7" s="98" t="s">
        <v>7</v>
      </c>
      <c r="M7" s="96" t="s">
        <v>271</v>
      </c>
      <c r="N7" s="97" t="s">
        <v>270</v>
      </c>
      <c r="O7" s="97" t="s">
        <v>272</v>
      </c>
      <c r="P7" s="97" t="s">
        <v>273</v>
      </c>
      <c r="Q7" s="98" t="s">
        <v>7</v>
      </c>
      <c r="R7" s="96" t="s">
        <v>7</v>
      </c>
      <c r="S7" s="97" t="s">
        <v>7</v>
      </c>
      <c r="T7" s="97" t="s">
        <v>7</v>
      </c>
      <c r="U7" s="97" t="s">
        <v>7</v>
      </c>
      <c r="V7" s="98" t="s">
        <v>7</v>
      </c>
      <c r="W7" s="220"/>
      <c r="X7" s="220"/>
      <c r="Y7" s="214"/>
      <c r="Z7" s="215"/>
      <c r="AA7" s="82"/>
      <c r="AB7" s="81"/>
      <c r="AC7" s="81"/>
      <c r="AD7" s="81"/>
      <c r="AE7" s="81"/>
      <c r="AF7" s="81"/>
      <c r="AG7" s="81"/>
      <c r="AH7" s="81"/>
      <c r="AI7" s="81"/>
      <c r="AJ7" s="81"/>
    </row>
    <row r="8" spans="1:36" ht="13.5" customHeight="1">
      <c r="A8" s="217">
        <v>94</v>
      </c>
      <c r="B8" s="94" t="s">
        <v>232</v>
      </c>
      <c r="C8" s="218" t="s">
        <v>274</v>
      </c>
      <c r="D8" s="218"/>
      <c r="E8" s="218"/>
      <c r="F8" s="218"/>
      <c r="G8" s="218"/>
      <c r="H8" s="219" t="s">
        <v>142</v>
      </c>
      <c r="I8" s="219"/>
      <c r="J8" s="219"/>
      <c r="K8" s="219"/>
      <c r="L8" s="219"/>
      <c r="M8" s="218" t="s">
        <v>275</v>
      </c>
      <c r="N8" s="218"/>
      <c r="O8" s="218"/>
      <c r="P8" s="218"/>
      <c r="Q8" s="218"/>
      <c r="R8" s="218" t="s">
        <v>7</v>
      </c>
      <c r="S8" s="218"/>
      <c r="T8" s="218"/>
      <c r="U8" s="218"/>
      <c r="V8" s="218"/>
      <c r="W8" s="220" t="s">
        <v>276</v>
      </c>
      <c r="X8" s="220"/>
      <c r="Y8" s="214">
        <v>2</v>
      </c>
      <c r="Z8" s="215">
        <v>3</v>
      </c>
      <c r="AA8" s="82"/>
      <c r="AB8" s="81"/>
      <c r="AC8" s="81"/>
      <c r="AD8" s="81"/>
      <c r="AE8" s="81"/>
      <c r="AF8" s="81"/>
      <c r="AG8" s="81"/>
      <c r="AH8" s="81"/>
      <c r="AI8" s="81"/>
      <c r="AJ8" s="81"/>
    </row>
    <row r="9" spans="1:36" ht="13.5" customHeight="1">
      <c r="A9" s="217"/>
      <c r="B9" s="95" t="s">
        <v>72</v>
      </c>
      <c r="C9" s="96" t="s">
        <v>277</v>
      </c>
      <c r="D9" s="97" t="s">
        <v>278</v>
      </c>
      <c r="E9" s="97" t="s">
        <v>279</v>
      </c>
      <c r="F9" s="97" t="s">
        <v>7</v>
      </c>
      <c r="G9" s="98" t="s">
        <v>7</v>
      </c>
      <c r="H9" s="216" t="s">
        <v>179</v>
      </c>
      <c r="I9" s="216"/>
      <c r="J9" s="216"/>
      <c r="K9" s="216"/>
      <c r="L9" s="216"/>
      <c r="M9" s="96" t="s">
        <v>280</v>
      </c>
      <c r="N9" s="97" t="s">
        <v>281</v>
      </c>
      <c r="O9" s="97" t="s">
        <v>282</v>
      </c>
      <c r="P9" s="97" t="s">
        <v>272</v>
      </c>
      <c r="Q9" s="98" t="s">
        <v>7</v>
      </c>
      <c r="R9" s="96" t="s">
        <v>7</v>
      </c>
      <c r="S9" s="97" t="s">
        <v>7</v>
      </c>
      <c r="T9" s="97" t="s">
        <v>7</v>
      </c>
      <c r="U9" s="97" t="s">
        <v>7</v>
      </c>
      <c r="V9" s="98" t="s">
        <v>7</v>
      </c>
      <c r="W9" s="220"/>
      <c r="X9" s="220"/>
      <c r="Y9" s="214"/>
      <c r="Z9" s="215"/>
      <c r="AA9" s="82"/>
      <c r="AB9" s="81"/>
      <c r="AC9" s="81"/>
      <c r="AD9" s="81"/>
      <c r="AE9" s="81"/>
      <c r="AF9" s="81"/>
      <c r="AG9" s="81"/>
      <c r="AH9" s="81"/>
      <c r="AI9" s="81"/>
      <c r="AJ9" s="81"/>
    </row>
    <row r="10" spans="1:36" ht="13.5" customHeight="1">
      <c r="A10" s="217">
        <v>42</v>
      </c>
      <c r="B10" s="94" t="s">
        <v>229</v>
      </c>
      <c r="C10" s="218" t="s">
        <v>275</v>
      </c>
      <c r="D10" s="218"/>
      <c r="E10" s="218"/>
      <c r="F10" s="218"/>
      <c r="G10" s="218"/>
      <c r="H10" s="218" t="s">
        <v>266</v>
      </c>
      <c r="I10" s="218"/>
      <c r="J10" s="218"/>
      <c r="K10" s="218"/>
      <c r="L10" s="218"/>
      <c r="M10" s="219" t="s">
        <v>142</v>
      </c>
      <c r="N10" s="219"/>
      <c r="O10" s="219"/>
      <c r="P10" s="219"/>
      <c r="Q10" s="219"/>
      <c r="R10" s="218" t="s">
        <v>7</v>
      </c>
      <c r="S10" s="218"/>
      <c r="T10" s="218"/>
      <c r="U10" s="218"/>
      <c r="V10" s="218"/>
      <c r="W10" s="220" t="s">
        <v>283</v>
      </c>
      <c r="X10" s="220"/>
      <c r="Y10" s="214">
        <v>3</v>
      </c>
      <c r="Z10" s="215">
        <v>2</v>
      </c>
      <c r="AA10" s="82"/>
      <c r="AB10" s="81"/>
      <c r="AC10" s="81"/>
      <c r="AD10" s="81"/>
      <c r="AE10" s="81"/>
      <c r="AF10" s="81"/>
      <c r="AG10" s="81"/>
      <c r="AH10" s="81"/>
      <c r="AI10" s="81"/>
      <c r="AJ10" s="81"/>
    </row>
    <row r="11" spans="1:36" ht="13.5" customHeight="1">
      <c r="A11" s="217"/>
      <c r="B11" s="95" t="s">
        <v>115</v>
      </c>
      <c r="C11" s="96" t="s">
        <v>280</v>
      </c>
      <c r="D11" s="97" t="s">
        <v>279</v>
      </c>
      <c r="E11" s="97" t="s">
        <v>284</v>
      </c>
      <c r="F11" s="97" t="s">
        <v>285</v>
      </c>
      <c r="G11" s="98" t="s">
        <v>7</v>
      </c>
      <c r="H11" s="96" t="s">
        <v>271</v>
      </c>
      <c r="I11" s="97" t="s">
        <v>286</v>
      </c>
      <c r="J11" s="97" t="s">
        <v>287</v>
      </c>
      <c r="K11" s="97" t="s">
        <v>284</v>
      </c>
      <c r="L11" s="98" t="s">
        <v>7</v>
      </c>
      <c r="M11" s="216" t="s">
        <v>179</v>
      </c>
      <c r="N11" s="216"/>
      <c r="O11" s="216"/>
      <c r="P11" s="216"/>
      <c r="Q11" s="216"/>
      <c r="R11" s="96" t="s">
        <v>7</v>
      </c>
      <c r="S11" s="97" t="s">
        <v>7</v>
      </c>
      <c r="T11" s="97" t="s">
        <v>7</v>
      </c>
      <c r="U11" s="97" t="s">
        <v>7</v>
      </c>
      <c r="V11" s="98" t="s">
        <v>7</v>
      </c>
      <c r="W11" s="220"/>
      <c r="X11" s="220"/>
      <c r="Y11" s="214"/>
      <c r="Z11" s="215"/>
      <c r="AA11" s="82"/>
      <c r="AB11" s="81"/>
      <c r="AC11" s="81"/>
      <c r="AD11" s="81"/>
      <c r="AE11" s="81"/>
      <c r="AF11" s="81"/>
      <c r="AG11" s="81"/>
      <c r="AH11" s="81"/>
      <c r="AI11" s="81"/>
      <c r="AJ11" s="81"/>
    </row>
    <row r="12" spans="1:36" ht="13.5" customHeight="1">
      <c r="A12" s="217" t="s">
        <v>7</v>
      </c>
      <c r="B12" s="94" t="s">
        <v>7</v>
      </c>
      <c r="C12" s="218" t="s">
        <v>7</v>
      </c>
      <c r="D12" s="218"/>
      <c r="E12" s="218"/>
      <c r="F12" s="218"/>
      <c r="G12" s="218"/>
      <c r="H12" s="218" t="s">
        <v>7</v>
      </c>
      <c r="I12" s="218"/>
      <c r="J12" s="218"/>
      <c r="K12" s="218"/>
      <c r="L12" s="218"/>
      <c r="M12" s="218" t="s">
        <v>7</v>
      </c>
      <c r="N12" s="218"/>
      <c r="O12" s="218"/>
      <c r="P12" s="218"/>
      <c r="Q12" s="218"/>
      <c r="R12" s="219" t="s">
        <v>142</v>
      </c>
      <c r="S12" s="219"/>
      <c r="T12" s="219"/>
      <c r="U12" s="219"/>
      <c r="V12" s="219"/>
      <c r="W12" s="220" t="s">
        <v>7</v>
      </c>
      <c r="X12" s="220"/>
      <c r="Y12" s="214" t="s">
        <v>7</v>
      </c>
      <c r="Z12" s="215"/>
      <c r="AB12" s="81"/>
      <c r="AC12" s="81"/>
      <c r="AD12" s="81"/>
      <c r="AE12" s="81"/>
      <c r="AF12" s="81"/>
      <c r="AG12" s="81"/>
      <c r="AH12" s="81"/>
      <c r="AI12" s="81"/>
      <c r="AJ12" s="81"/>
    </row>
    <row r="13" spans="1:36" ht="13.5" customHeight="1">
      <c r="A13" s="217"/>
      <c r="B13" s="95" t="s">
        <v>7</v>
      </c>
      <c r="C13" s="96" t="s">
        <v>7</v>
      </c>
      <c r="D13" s="97" t="s">
        <v>7</v>
      </c>
      <c r="E13" s="97" t="s">
        <v>7</v>
      </c>
      <c r="F13" s="97" t="s">
        <v>7</v>
      </c>
      <c r="G13" s="98" t="s">
        <v>7</v>
      </c>
      <c r="H13" s="96" t="s">
        <v>7</v>
      </c>
      <c r="I13" s="97" t="s">
        <v>7</v>
      </c>
      <c r="J13" s="97" t="s">
        <v>7</v>
      </c>
      <c r="K13" s="97" t="s">
        <v>7</v>
      </c>
      <c r="L13" s="98" t="s">
        <v>7</v>
      </c>
      <c r="M13" s="96" t="s">
        <v>7</v>
      </c>
      <c r="N13" s="97" t="s">
        <v>7</v>
      </c>
      <c r="O13" s="97" t="s">
        <v>7</v>
      </c>
      <c r="P13" s="97" t="s">
        <v>7</v>
      </c>
      <c r="Q13" s="98" t="s">
        <v>7</v>
      </c>
      <c r="R13" s="216" t="s">
        <v>179</v>
      </c>
      <c r="S13" s="216"/>
      <c r="T13" s="216"/>
      <c r="U13" s="216"/>
      <c r="V13" s="216"/>
      <c r="W13" s="220"/>
      <c r="X13" s="220"/>
      <c r="Y13" s="214"/>
      <c r="Z13" s="215"/>
      <c r="AB13" s="81"/>
      <c r="AC13" s="81"/>
      <c r="AD13" s="81"/>
      <c r="AE13" s="81"/>
      <c r="AF13" s="81"/>
      <c r="AG13" s="81"/>
      <c r="AH13" s="81"/>
      <c r="AI13" s="81"/>
      <c r="AJ13" s="81"/>
    </row>
    <row r="14" spans="1:36" ht="13.5" customHeight="1">
      <c r="A14" s="100"/>
      <c r="B14" s="101" t="s">
        <v>152</v>
      </c>
      <c r="C14" s="102" t="s">
        <v>288</v>
      </c>
      <c r="D14" s="102"/>
      <c r="E14" s="102"/>
      <c r="F14" s="102"/>
      <c r="G14" s="102"/>
      <c r="H14" s="102"/>
      <c r="I14" s="200" t="s">
        <v>7</v>
      </c>
      <c r="J14" s="200"/>
      <c r="K14" s="200"/>
      <c r="L14" s="200"/>
      <c r="M14" s="201"/>
      <c r="N14" s="201"/>
      <c r="O14" s="104"/>
      <c r="P14" s="104"/>
      <c r="Q14" s="102" t="s">
        <v>289</v>
      </c>
      <c r="R14" s="102"/>
      <c r="S14" s="102"/>
      <c r="T14" s="102"/>
      <c r="U14" s="102"/>
      <c r="V14" s="102"/>
      <c r="W14" s="200" t="s">
        <v>290</v>
      </c>
      <c r="X14" s="200"/>
      <c r="Y14" s="200"/>
      <c r="Z14" s="103"/>
      <c r="AB14" s="81"/>
      <c r="AC14" s="81"/>
      <c r="AD14" s="81"/>
      <c r="AE14" s="81"/>
      <c r="AF14" s="81"/>
      <c r="AG14" s="81"/>
      <c r="AH14" s="81"/>
      <c r="AI14" s="81"/>
      <c r="AJ14" s="81"/>
    </row>
    <row r="15" spans="1:36" ht="13.5" customHeight="1">
      <c r="A15" s="100"/>
      <c r="B15" s="101" t="s">
        <v>153</v>
      </c>
      <c r="C15" s="102" t="s">
        <v>288</v>
      </c>
      <c r="D15" s="102"/>
      <c r="E15" s="102"/>
      <c r="F15" s="102"/>
      <c r="G15" s="102"/>
      <c r="H15" s="102"/>
      <c r="I15" s="200" t="s">
        <v>7</v>
      </c>
      <c r="J15" s="200"/>
      <c r="K15" s="200"/>
      <c r="L15" s="200"/>
      <c r="M15" s="201"/>
      <c r="N15" s="201"/>
      <c r="O15" s="105"/>
      <c r="P15" s="105"/>
      <c r="Q15" s="102" t="s">
        <v>291</v>
      </c>
      <c r="R15" s="102"/>
      <c r="S15" s="102"/>
      <c r="T15" s="102"/>
      <c r="U15" s="102"/>
      <c r="V15" s="102"/>
      <c r="W15" s="200" t="s">
        <v>290</v>
      </c>
      <c r="X15" s="200"/>
      <c r="Y15" s="200"/>
      <c r="Z15" s="103"/>
      <c r="AB15" s="81"/>
      <c r="AC15" s="81"/>
      <c r="AD15" s="81"/>
      <c r="AE15" s="81"/>
      <c r="AF15" s="81"/>
      <c r="AG15" s="81"/>
      <c r="AH15" s="81"/>
      <c r="AI15" s="81"/>
      <c r="AJ15" s="81"/>
    </row>
    <row r="16" spans="1:36" ht="13.5" customHeight="1">
      <c r="A16" s="100"/>
      <c r="B16" s="101" t="s">
        <v>154</v>
      </c>
      <c r="C16" s="102" t="s">
        <v>288</v>
      </c>
      <c r="D16" s="102"/>
      <c r="E16" s="102"/>
      <c r="F16" s="102"/>
      <c r="G16" s="102"/>
      <c r="H16" s="102"/>
      <c r="I16" s="200" t="s">
        <v>7</v>
      </c>
      <c r="J16" s="200"/>
      <c r="K16" s="200"/>
      <c r="L16" s="200"/>
      <c r="M16" s="201"/>
      <c r="N16" s="201"/>
      <c r="O16" s="104"/>
      <c r="P16" s="104"/>
      <c r="Q16" s="102" t="s">
        <v>292</v>
      </c>
      <c r="R16" s="102"/>
      <c r="S16" s="102"/>
      <c r="T16" s="102"/>
      <c r="U16" s="102"/>
      <c r="V16" s="102"/>
      <c r="W16" s="200" t="s">
        <v>290</v>
      </c>
      <c r="X16" s="200"/>
      <c r="Y16" s="200"/>
      <c r="Z16" s="103"/>
      <c r="AB16" s="81"/>
      <c r="AC16" s="81"/>
      <c r="AD16" s="81"/>
      <c r="AE16" s="81"/>
      <c r="AF16" s="81"/>
      <c r="AG16" s="81"/>
      <c r="AH16" s="81"/>
      <c r="AI16" s="81"/>
      <c r="AJ16" s="81"/>
    </row>
    <row r="17" spans="1:36" ht="13.5" customHeight="1">
      <c r="A17" s="100"/>
      <c r="B17" s="101"/>
      <c r="C17" s="102"/>
      <c r="D17" s="102"/>
      <c r="E17" s="102"/>
      <c r="F17" s="102"/>
      <c r="G17" s="102"/>
      <c r="H17" s="102"/>
      <c r="I17" s="106"/>
      <c r="J17" s="106"/>
      <c r="K17" s="106"/>
      <c r="L17" s="106"/>
      <c r="M17" s="107"/>
      <c r="N17" s="107"/>
      <c r="O17" s="104"/>
      <c r="P17" s="104"/>
      <c r="Q17" s="102"/>
      <c r="R17" s="102"/>
      <c r="S17" s="102"/>
      <c r="T17" s="102"/>
      <c r="U17" s="102"/>
      <c r="V17" s="102"/>
      <c r="W17" s="108"/>
      <c r="X17" s="108"/>
      <c r="Y17" s="108"/>
      <c r="Z17" s="109"/>
      <c r="AB17" s="81"/>
      <c r="AC17" s="81"/>
      <c r="AD17" s="81"/>
      <c r="AE17" s="81"/>
      <c r="AF17" s="81"/>
      <c r="AG17" s="81"/>
      <c r="AH17" s="81"/>
      <c r="AI17" s="81"/>
      <c r="AJ17" s="81"/>
    </row>
    <row r="18" spans="1:36" ht="13.5" customHeight="1">
      <c r="A18" s="100"/>
      <c r="B18" s="101"/>
      <c r="C18" s="102"/>
      <c r="D18" s="102"/>
      <c r="E18" s="102"/>
      <c r="F18" s="102"/>
      <c r="G18" s="102"/>
      <c r="H18" s="102"/>
      <c r="I18" s="106"/>
      <c r="J18" s="106"/>
      <c r="K18" s="106"/>
      <c r="L18" s="106"/>
      <c r="M18" s="107"/>
      <c r="N18" s="107"/>
      <c r="O18" s="104"/>
      <c r="P18" s="104"/>
      <c r="Q18" s="102"/>
      <c r="R18" s="102"/>
      <c r="S18" s="102"/>
      <c r="T18" s="102"/>
      <c r="U18" s="102"/>
      <c r="V18" s="102"/>
      <c r="W18" s="108"/>
      <c r="X18" s="108"/>
      <c r="Y18" s="108"/>
      <c r="Z18" s="109"/>
      <c r="AB18" s="81"/>
      <c r="AC18" s="81"/>
      <c r="AD18" s="81"/>
      <c r="AE18" s="81"/>
      <c r="AF18" s="81"/>
      <c r="AG18" s="81"/>
      <c r="AH18" s="81"/>
      <c r="AI18" s="81"/>
      <c r="AJ18" s="81"/>
    </row>
    <row r="19" spans="1:36" ht="13.5" customHeight="1">
      <c r="A19" s="110"/>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B19" s="81"/>
      <c r="AC19" s="81"/>
      <c r="AD19" s="81"/>
      <c r="AE19" s="81"/>
      <c r="AF19" s="81"/>
      <c r="AG19" s="81"/>
      <c r="AH19" s="81"/>
      <c r="AI19" s="81"/>
      <c r="AJ19" s="81"/>
    </row>
    <row r="20" spans="1:36" ht="15.6" customHeight="1">
      <c r="A20" s="88" t="s">
        <v>155</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B20" s="81"/>
      <c r="AC20" s="81"/>
      <c r="AD20" s="81"/>
      <c r="AE20" s="81"/>
      <c r="AF20" s="81"/>
      <c r="AG20" s="81"/>
      <c r="AH20" s="81"/>
      <c r="AI20" s="81"/>
      <c r="AJ20" s="81"/>
    </row>
    <row r="21" spans="1:36" ht="13.5" customHeight="1">
      <c r="A21" s="91" t="s">
        <v>137</v>
      </c>
      <c r="B21" s="92" t="s">
        <v>138</v>
      </c>
      <c r="C21" s="221">
        <v>21</v>
      </c>
      <c r="D21" s="221"/>
      <c r="E21" s="221"/>
      <c r="F21" s="221"/>
      <c r="G21" s="221"/>
      <c r="H21" s="221">
        <v>79</v>
      </c>
      <c r="I21" s="221"/>
      <c r="J21" s="221"/>
      <c r="K21" s="221"/>
      <c r="L21" s="221"/>
      <c r="M21" s="221">
        <v>45</v>
      </c>
      <c r="N21" s="221"/>
      <c r="O21" s="221"/>
      <c r="P21" s="221"/>
      <c r="Q21" s="221"/>
      <c r="R21" s="221" t="s">
        <v>7</v>
      </c>
      <c r="S21" s="221"/>
      <c r="T21" s="221"/>
      <c r="U21" s="221"/>
      <c r="V21" s="221"/>
      <c r="W21" s="222" t="s">
        <v>139</v>
      </c>
      <c r="X21" s="222"/>
      <c r="Y21" s="93" t="s">
        <v>140</v>
      </c>
      <c r="Z21" s="93" t="s">
        <v>141</v>
      </c>
      <c r="AB21" s="81"/>
      <c r="AC21" s="81"/>
      <c r="AD21" s="81"/>
      <c r="AE21" s="81"/>
      <c r="AF21" s="81"/>
      <c r="AG21" s="81"/>
      <c r="AH21" s="81"/>
      <c r="AI21" s="81"/>
      <c r="AJ21" s="81"/>
    </row>
    <row r="22" spans="1:36" ht="13.5" customHeight="1">
      <c r="A22" s="217">
        <v>21</v>
      </c>
      <c r="B22" s="94" t="s">
        <v>195</v>
      </c>
      <c r="C22" s="219" t="s">
        <v>142</v>
      </c>
      <c r="D22" s="219"/>
      <c r="E22" s="219"/>
      <c r="F22" s="219"/>
      <c r="G22" s="219"/>
      <c r="H22" s="218" t="s">
        <v>293</v>
      </c>
      <c r="I22" s="218"/>
      <c r="J22" s="218"/>
      <c r="K22" s="218"/>
      <c r="L22" s="218"/>
      <c r="M22" s="218" t="s">
        <v>266</v>
      </c>
      <c r="N22" s="218"/>
      <c r="O22" s="218"/>
      <c r="P22" s="218"/>
      <c r="Q22" s="218"/>
      <c r="R22" s="218" t="s">
        <v>7</v>
      </c>
      <c r="S22" s="218"/>
      <c r="T22" s="218"/>
      <c r="U22" s="218"/>
      <c r="V22" s="218"/>
      <c r="W22" s="220" t="s">
        <v>294</v>
      </c>
      <c r="X22" s="220"/>
      <c r="Y22" s="214">
        <v>3</v>
      </c>
      <c r="Z22" s="215">
        <v>1</v>
      </c>
      <c r="AB22" s="81"/>
      <c r="AC22" s="81"/>
      <c r="AD22" s="81"/>
      <c r="AE22" s="81"/>
      <c r="AF22" s="81"/>
      <c r="AG22" s="81"/>
      <c r="AH22" s="81"/>
      <c r="AI22" s="81"/>
      <c r="AJ22" s="81"/>
    </row>
    <row r="23" spans="1:36" ht="13.5" customHeight="1">
      <c r="A23" s="217"/>
      <c r="B23" s="95" t="s">
        <v>210</v>
      </c>
      <c r="C23" s="216" t="s">
        <v>179</v>
      </c>
      <c r="D23" s="216"/>
      <c r="E23" s="216"/>
      <c r="F23" s="216"/>
      <c r="G23" s="216"/>
      <c r="H23" s="96" t="s">
        <v>295</v>
      </c>
      <c r="I23" s="97" t="s">
        <v>282</v>
      </c>
      <c r="J23" s="97" t="s">
        <v>287</v>
      </c>
      <c r="K23" s="97" t="s">
        <v>287</v>
      </c>
      <c r="L23" s="98" t="s">
        <v>143</v>
      </c>
      <c r="M23" s="96" t="s">
        <v>271</v>
      </c>
      <c r="N23" s="97" t="s">
        <v>287</v>
      </c>
      <c r="O23" s="97" t="s">
        <v>268</v>
      </c>
      <c r="P23" s="97" t="s">
        <v>270</v>
      </c>
      <c r="Q23" s="98" t="s">
        <v>7</v>
      </c>
      <c r="R23" s="96" t="s">
        <v>7</v>
      </c>
      <c r="S23" s="97" t="s">
        <v>7</v>
      </c>
      <c r="T23" s="97" t="s">
        <v>7</v>
      </c>
      <c r="U23" s="97" t="s">
        <v>7</v>
      </c>
      <c r="V23" s="98" t="s">
        <v>7</v>
      </c>
      <c r="W23" s="220"/>
      <c r="X23" s="220"/>
      <c r="Y23" s="214"/>
      <c r="Z23" s="215"/>
      <c r="AB23" s="81"/>
      <c r="AC23" s="81"/>
      <c r="AD23" s="81"/>
      <c r="AE23" s="81"/>
      <c r="AF23" s="81"/>
      <c r="AG23" s="81"/>
      <c r="AH23" s="81"/>
      <c r="AI23" s="81"/>
      <c r="AJ23" s="81"/>
    </row>
    <row r="24" spans="1:36" ht="13.5" customHeight="1">
      <c r="A24" s="217">
        <v>79</v>
      </c>
      <c r="B24" s="94" t="s">
        <v>240</v>
      </c>
      <c r="C24" s="218" t="s">
        <v>296</v>
      </c>
      <c r="D24" s="218"/>
      <c r="E24" s="218"/>
      <c r="F24" s="218"/>
      <c r="G24" s="218"/>
      <c r="H24" s="219" t="s">
        <v>142</v>
      </c>
      <c r="I24" s="219"/>
      <c r="J24" s="219"/>
      <c r="K24" s="219"/>
      <c r="L24" s="219"/>
      <c r="M24" s="218" t="s">
        <v>275</v>
      </c>
      <c r="N24" s="218"/>
      <c r="O24" s="218"/>
      <c r="P24" s="218"/>
      <c r="Q24" s="218"/>
      <c r="R24" s="218" t="s">
        <v>7</v>
      </c>
      <c r="S24" s="218"/>
      <c r="T24" s="218"/>
      <c r="U24" s="218"/>
      <c r="V24" s="218"/>
      <c r="W24" s="220" t="s">
        <v>297</v>
      </c>
      <c r="X24" s="220"/>
      <c r="Y24" s="214">
        <v>3</v>
      </c>
      <c r="Z24" s="215">
        <v>3</v>
      </c>
      <c r="AB24" s="81"/>
      <c r="AC24" s="81"/>
      <c r="AD24" s="81"/>
      <c r="AE24" s="81"/>
      <c r="AF24" s="81"/>
      <c r="AG24" s="81"/>
      <c r="AH24" s="81"/>
      <c r="AI24" s="81"/>
      <c r="AJ24" s="81"/>
    </row>
    <row r="25" spans="1:36" ht="13.5" customHeight="1">
      <c r="A25" s="217"/>
      <c r="B25" s="95" t="s">
        <v>124</v>
      </c>
      <c r="C25" s="96" t="s">
        <v>298</v>
      </c>
      <c r="D25" s="97" t="s">
        <v>287</v>
      </c>
      <c r="E25" s="97" t="s">
        <v>282</v>
      </c>
      <c r="F25" s="97" t="s">
        <v>282</v>
      </c>
      <c r="G25" s="98" t="s">
        <v>156</v>
      </c>
      <c r="H25" s="216" t="s">
        <v>179</v>
      </c>
      <c r="I25" s="216"/>
      <c r="J25" s="216"/>
      <c r="K25" s="216"/>
      <c r="L25" s="216"/>
      <c r="M25" s="96" t="s">
        <v>281</v>
      </c>
      <c r="N25" s="97" t="s">
        <v>285</v>
      </c>
      <c r="O25" s="97" t="s">
        <v>271</v>
      </c>
      <c r="P25" s="97" t="s">
        <v>277</v>
      </c>
      <c r="Q25" s="98" t="s">
        <v>7</v>
      </c>
      <c r="R25" s="96" t="s">
        <v>7</v>
      </c>
      <c r="S25" s="97" t="s">
        <v>7</v>
      </c>
      <c r="T25" s="97" t="s">
        <v>7</v>
      </c>
      <c r="U25" s="97" t="s">
        <v>7</v>
      </c>
      <c r="V25" s="98" t="s">
        <v>7</v>
      </c>
      <c r="W25" s="220"/>
      <c r="X25" s="220"/>
      <c r="Y25" s="214"/>
      <c r="Z25" s="215"/>
      <c r="AB25" s="81"/>
      <c r="AC25" s="81"/>
      <c r="AD25" s="81"/>
      <c r="AE25" s="81"/>
      <c r="AF25" s="81"/>
      <c r="AG25" s="81"/>
      <c r="AH25" s="81"/>
      <c r="AI25" s="81"/>
      <c r="AJ25" s="81"/>
    </row>
    <row r="26" spans="1:36" ht="13.5" customHeight="1">
      <c r="A26" s="217">
        <v>45</v>
      </c>
      <c r="B26" s="94" t="s">
        <v>227</v>
      </c>
      <c r="C26" s="218" t="s">
        <v>275</v>
      </c>
      <c r="D26" s="218"/>
      <c r="E26" s="218"/>
      <c r="F26" s="218"/>
      <c r="G26" s="218"/>
      <c r="H26" s="218" t="s">
        <v>266</v>
      </c>
      <c r="I26" s="218"/>
      <c r="J26" s="218"/>
      <c r="K26" s="218"/>
      <c r="L26" s="218"/>
      <c r="M26" s="219" t="s">
        <v>142</v>
      </c>
      <c r="N26" s="219"/>
      <c r="O26" s="219"/>
      <c r="P26" s="219"/>
      <c r="Q26" s="219"/>
      <c r="R26" s="218" t="s">
        <v>7</v>
      </c>
      <c r="S26" s="218"/>
      <c r="T26" s="218"/>
      <c r="U26" s="218"/>
      <c r="V26" s="218"/>
      <c r="W26" s="220" t="s">
        <v>283</v>
      </c>
      <c r="X26" s="220"/>
      <c r="Y26" s="214">
        <v>3</v>
      </c>
      <c r="Z26" s="215">
        <v>2</v>
      </c>
      <c r="AB26" s="81"/>
      <c r="AC26" s="81"/>
      <c r="AD26" s="81"/>
      <c r="AE26" s="81"/>
      <c r="AF26" s="81"/>
      <c r="AG26" s="81"/>
      <c r="AH26" s="81"/>
      <c r="AI26" s="81"/>
      <c r="AJ26" s="81"/>
    </row>
    <row r="27" spans="1:36" ht="13.5" customHeight="1">
      <c r="A27" s="217"/>
      <c r="B27" s="95" t="s">
        <v>65</v>
      </c>
      <c r="C27" s="96" t="s">
        <v>280</v>
      </c>
      <c r="D27" s="97" t="s">
        <v>282</v>
      </c>
      <c r="E27" s="97" t="s">
        <v>277</v>
      </c>
      <c r="F27" s="97" t="s">
        <v>279</v>
      </c>
      <c r="G27" s="98" t="s">
        <v>7</v>
      </c>
      <c r="H27" s="96" t="s">
        <v>286</v>
      </c>
      <c r="I27" s="97" t="s">
        <v>273</v>
      </c>
      <c r="J27" s="97" t="s">
        <v>280</v>
      </c>
      <c r="K27" s="97" t="s">
        <v>268</v>
      </c>
      <c r="L27" s="98" t="s">
        <v>7</v>
      </c>
      <c r="M27" s="216" t="s">
        <v>179</v>
      </c>
      <c r="N27" s="216"/>
      <c r="O27" s="216"/>
      <c r="P27" s="216"/>
      <c r="Q27" s="216"/>
      <c r="R27" s="96" t="s">
        <v>7</v>
      </c>
      <c r="S27" s="97" t="s">
        <v>7</v>
      </c>
      <c r="T27" s="97" t="s">
        <v>7</v>
      </c>
      <c r="U27" s="97" t="s">
        <v>7</v>
      </c>
      <c r="V27" s="98" t="s">
        <v>7</v>
      </c>
      <c r="W27" s="220"/>
      <c r="X27" s="220"/>
      <c r="Y27" s="214"/>
      <c r="Z27" s="215"/>
      <c r="AB27" s="81"/>
      <c r="AC27" s="81"/>
      <c r="AD27" s="81"/>
      <c r="AE27" s="81"/>
      <c r="AF27" s="81"/>
      <c r="AG27" s="81"/>
      <c r="AH27" s="81"/>
      <c r="AI27" s="81"/>
      <c r="AJ27" s="81"/>
    </row>
    <row r="28" spans="1:36" ht="13.5" customHeight="1">
      <c r="A28" s="217" t="s">
        <v>7</v>
      </c>
      <c r="B28" s="94" t="s">
        <v>7</v>
      </c>
      <c r="C28" s="218" t="s">
        <v>7</v>
      </c>
      <c r="D28" s="218"/>
      <c r="E28" s="218"/>
      <c r="F28" s="218"/>
      <c r="G28" s="218"/>
      <c r="H28" s="218" t="s">
        <v>7</v>
      </c>
      <c r="I28" s="218"/>
      <c r="J28" s="218"/>
      <c r="K28" s="218"/>
      <c r="L28" s="218"/>
      <c r="M28" s="218" t="s">
        <v>7</v>
      </c>
      <c r="N28" s="218"/>
      <c r="O28" s="218"/>
      <c r="P28" s="218"/>
      <c r="Q28" s="218"/>
      <c r="R28" s="219" t="s">
        <v>142</v>
      </c>
      <c r="S28" s="219"/>
      <c r="T28" s="219"/>
      <c r="U28" s="219"/>
      <c r="V28" s="219"/>
      <c r="W28" s="220" t="s">
        <v>7</v>
      </c>
      <c r="X28" s="220"/>
      <c r="Y28" s="214" t="s">
        <v>7</v>
      </c>
      <c r="Z28" s="215"/>
      <c r="AB28" s="81"/>
      <c r="AC28" s="81"/>
      <c r="AD28" s="81"/>
      <c r="AE28" s="81"/>
      <c r="AF28" s="81"/>
      <c r="AG28" s="81"/>
      <c r="AH28" s="81"/>
      <c r="AI28" s="81"/>
      <c r="AJ28" s="81"/>
    </row>
    <row r="29" spans="1:36" ht="13.5" customHeight="1">
      <c r="A29" s="217"/>
      <c r="B29" s="95" t="s">
        <v>7</v>
      </c>
      <c r="C29" s="96" t="s">
        <v>7</v>
      </c>
      <c r="D29" s="97" t="s">
        <v>7</v>
      </c>
      <c r="E29" s="97" t="s">
        <v>7</v>
      </c>
      <c r="F29" s="97" t="s">
        <v>7</v>
      </c>
      <c r="G29" s="98" t="s">
        <v>7</v>
      </c>
      <c r="H29" s="96" t="s">
        <v>7</v>
      </c>
      <c r="I29" s="97" t="s">
        <v>7</v>
      </c>
      <c r="J29" s="97" t="s">
        <v>7</v>
      </c>
      <c r="K29" s="97" t="s">
        <v>7</v>
      </c>
      <c r="L29" s="98" t="s">
        <v>7</v>
      </c>
      <c r="M29" s="96" t="s">
        <v>7</v>
      </c>
      <c r="N29" s="97" t="s">
        <v>7</v>
      </c>
      <c r="O29" s="97" t="s">
        <v>7</v>
      </c>
      <c r="P29" s="97" t="s">
        <v>7</v>
      </c>
      <c r="Q29" s="98" t="s">
        <v>7</v>
      </c>
      <c r="R29" s="216" t="s">
        <v>179</v>
      </c>
      <c r="S29" s="216"/>
      <c r="T29" s="216"/>
      <c r="U29" s="216"/>
      <c r="V29" s="216"/>
      <c r="W29" s="220"/>
      <c r="X29" s="220"/>
      <c r="Y29" s="214"/>
      <c r="Z29" s="215"/>
      <c r="AB29" s="81"/>
      <c r="AC29" s="81"/>
      <c r="AD29" s="81"/>
      <c r="AE29" s="81"/>
      <c r="AF29" s="81"/>
      <c r="AG29" s="81"/>
      <c r="AH29" s="81"/>
      <c r="AI29" s="81"/>
      <c r="AJ29" s="81"/>
    </row>
    <row r="30" spans="1:36" ht="13.5" customHeight="1">
      <c r="A30" s="100"/>
      <c r="B30" s="101" t="s">
        <v>152</v>
      </c>
      <c r="C30" s="102" t="s">
        <v>288</v>
      </c>
      <c r="D30" s="102"/>
      <c r="E30" s="102"/>
      <c r="F30" s="102"/>
      <c r="G30" s="102"/>
      <c r="H30" s="102"/>
      <c r="I30" s="200" t="s">
        <v>7</v>
      </c>
      <c r="J30" s="200"/>
      <c r="K30" s="200"/>
      <c r="L30" s="200"/>
      <c r="M30" s="201"/>
      <c r="N30" s="201"/>
      <c r="O30" s="104"/>
      <c r="P30" s="104"/>
      <c r="Q30" s="102" t="s">
        <v>299</v>
      </c>
      <c r="R30" s="102"/>
      <c r="S30" s="102"/>
      <c r="T30" s="102"/>
      <c r="U30" s="102"/>
      <c r="V30" s="102"/>
      <c r="W30" s="200" t="s">
        <v>290</v>
      </c>
      <c r="X30" s="200"/>
      <c r="Y30" s="200"/>
      <c r="Z30" s="103"/>
      <c r="AB30" s="81"/>
      <c r="AC30" s="81"/>
      <c r="AD30" s="81"/>
      <c r="AE30" s="81"/>
      <c r="AF30" s="81"/>
      <c r="AG30" s="81"/>
      <c r="AH30" s="81"/>
      <c r="AI30" s="81"/>
      <c r="AJ30" s="81"/>
    </row>
    <row r="31" spans="1:36" ht="13.5" customHeight="1">
      <c r="A31" s="100"/>
      <c r="B31" s="101" t="s">
        <v>153</v>
      </c>
      <c r="C31" s="102" t="s">
        <v>288</v>
      </c>
      <c r="D31" s="102"/>
      <c r="E31" s="102"/>
      <c r="F31" s="102"/>
      <c r="G31" s="102"/>
      <c r="H31" s="102"/>
      <c r="I31" s="200" t="s">
        <v>7</v>
      </c>
      <c r="J31" s="200"/>
      <c r="K31" s="200"/>
      <c r="L31" s="200"/>
      <c r="M31" s="201"/>
      <c r="N31" s="201"/>
      <c r="O31" s="105"/>
      <c r="P31" s="105"/>
      <c r="Q31" s="102" t="s">
        <v>300</v>
      </c>
      <c r="R31" s="102"/>
      <c r="S31" s="102"/>
      <c r="T31" s="102"/>
      <c r="U31" s="102"/>
      <c r="V31" s="102"/>
      <c r="W31" s="200" t="s">
        <v>290</v>
      </c>
      <c r="X31" s="200"/>
      <c r="Y31" s="200"/>
      <c r="Z31" s="103"/>
      <c r="AB31" s="81"/>
      <c r="AC31" s="81"/>
      <c r="AD31" s="81"/>
      <c r="AE31" s="81"/>
      <c r="AF31" s="81"/>
      <c r="AG31" s="81"/>
      <c r="AH31" s="81"/>
      <c r="AI31" s="81"/>
      <c r="AJ31" s="81"/>
    </row>
    <row r="32" spans="1:36" ht="13.5" customHeight="1">
      <c r="A32" s="100"/>
      <c r="B32" s="101" t="s">
        <v>154</v>
      </c>
      <c r="C32" s="102" t="s">
        <v>288</v>
      </c>
      <c r="D32" s="102"/>
      <c r="E32" s="102"/>
      <c r="F32" s="102"/>
      <c r="G32" s="102"/>
      <c r="H32" s="102"/>
      <c r="I32" s="200" t="s">
        <v>7</v>
      </c>
      <c r="J32" s="200"/>
      <c r="K32" s="200"/>
      <c r="L32" s="200"/>
      <c r="M32" s="201"/>
      <c r="N32" s="201"/>
      <c r="O32" s="104"/>
      <c r="P32" s="104"/>
      <c r="Q32" s="102" t="s">
        <v>301</v>
      </c>
      <c r="R32" s="102"/>
      <c r="S32" s="102"/>
      <c r="T32" s="102"/>
      <c r="U32" s="102"/>
      <c r="V32" s="102"/>
      <c r="W32" s="200" t="s">
        <v>290</v>
      </c>
      <c r="X32" s="200"/>
      <c r="Y32" s="200"/>
      <c r="Z32" s="103"/>
      <c r="AB32" s="81"/>
      <c r="AC32" s="81"/>
      <c r="AD32" s="81"/>
      <c r="AE32" s="81"/>
      <c r="AF32" s="81"/>
      <c r="AG32" s="81"/>
      <c r="AH32" s="81"/>
      <c r="AI32" s="81"/>
      <c r="AJ32" s="81"/>
    </row>
    <row r="33" spans="1:36" ht="13.5" customHeight="1">
      <c r="A33" s="100"/>
      <c r="B33" s="101"/>
      <c r="C33" s="102"/>
      <c r="D33" s="102"/>
      <c r="E33" s="102"/>
      <c r="F33" s="102"/>
      <c r="G33" s="102"/>
      <c r="H33" s="102"/>
      <c r="I33" s="106"/>
      <c r="J33" s="106"/>
      <c r="K33" s="106"/>
      <c r="L33" s="106"/>
      <c r="M33" s="107"/>
      <c r="N33" s="107"/>
      <c r="O33" s="104"/>
      <c r="P33" s="104"/>
      <c r="Q33" s="102"/>
      <c r="R33" s="102"/>
      <c r="S33" s="102"/>
      <c r="T33" s="102"/>
      <c r="U33" s="102"/>
      <c r="V33" s="102"/>
      <c r="W33" s="108"/>
      <c r="X33" s="108"/>
      <c r="Y33" s="108"/>
      <c r="Z33" s="109"/>
      <c r="AB33" s="81"/>
      <c r="AC33" s="81"/>
      <c r="AD33" s="81"/>
      <c r="AE33" s="81"/>
      <c r="AF33" s="81"/>
      <c r="AG33" s="81"/>
      <c r="AH33" s="81"/>
      <c r="AI33" s="81"/>
      <c r="AJ33" s="81"/>
    </row>
    <row r="34" spans="1:36" ht="13.5" customHeight="1">
      <c r="A34" s="100"/>
      <c r="B34" s="101"/>
      <c r="C34" s="102"/>
      <c r="D34" s="102"/>
      <c r="E34" s="102"/>
      <c r="F34" s="102"/>
      <c r="G34" s="102"/>
      <c r="H34" s="102"/>
      <c r="I34" s="106"/>
      <c r="J34" s="106"/>
      <c r="K34" s="106"/>
      <c r="L34" s="106"/>
      <c r="M34" s="107"/>
      <c r="N34" s="107"/>
      <c r="O34" s="104"/>
      <c r="P34" s="104"/>
      <c r="Q34" s="102"/>
      <c r="R34" s="102"/>
      <c r="S34" s="102"/>
      <c r="T34" s="102"/>
      <c r="U34" s="102"/>
      <c r="V34" s="102"/>
      <c r="W34" s="108"/>
      <c r="X34" s="108"/>
      <c r="Y34" s="108"/>
      <c r="Z34" s="109"/>
      <c r="AB34" s="81"/>
      <c r="AC34" s="81"/>
      <c r="AD34" s="81"/>
      <c r="AE34" s="81"/>
      <c r="AF34" s="81"/>
      <c r="AG34" s="81"/>
      <c r="AH34" s="81"/>
      <c r="AI34" s="81"/>
      <c r="AJ34" s="81"/>
    </row>
    <row r="35" spans="1:36" ht="13.5" customHeight="1">
      <c r="A35" s="112"/>
      <c r="B35" s="113"/>
      <c r="C35" s="114"/>
      <c r="D35" s="114"/>
      <c r="E35" s="114"/>
      <c r="F35" s="114"/>
      <c r="G35" s="114"/>
      <c r="H35" s="114"/>
      <c r="I35" s="114"/>
      <c r="J35" s="114"/>
      <c r="K35" s="114"/>
      <c r="L35" s="114"/>
      <c r="M35" s="114"/>
      <c r="N35" s="114"/>
      <c r="O35" s="114"/>
      <c r="P35" s="114"/>
      <c r="Q35" s="114"/>
      <c r="R35" s="114"/>
      <c r="S35" s="114"/>
      <c r="T35" s="114"/>
      <c r="U35" s="114"/>
      <c r="V35" s="114"/>
      <c r="W35" s="115"/>
      <c r="X35" s="115"/>
      <c r="Y35" s="115"/>
      <c r="Z35" s="115"/>
      <c r="AB35" s="81"/>
      <c r="AC35" s="81"/>
      <c r="AD35" s="81"/>
      <c r="AE35" s="81"/>
      <c r="AF35" s="81"/>
      <c r="AG35" s="81"/>
      <c r="AH35" s="81"/>
      <c r="AI35" s="81"/>
      <c r="AJ35" s="81"/>
    </row>
    <row r="36" spans="1:36" ht="15.6" customHeight="1">
      <c r="A36" s="88" t="s">
        <v>159</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B36" s="81"/>
      <c r="AC36" s="81"/>
      <c r="AD36" s="81"/>
      <c r="AE36" s="81"/>
      <c r="AF36" s="81"/>
      <c r="AG36" s="81"/>
      <c r="AH36" s="81"/>
      <c r="AI36" s="81"/>
      <c r="AJ36" s="81"/>
    </row>
    <row r="37" spans="1:36" ht="13.5" customHeight="1">
      <c r="A37" s="91" t="s">
        <v>137</v>
      </c>
      <c r="B37" s="92" t="s">
        <v>138</v>
      </c>
      <c r="C37" s="221">
        <v>22</v>
      </c>
      <c r="D37" s="221"/>
      <c r="E37" s="221"/>
      <c r="F37" s="221"/>
      <c r="G37" s="221"/>
      <c r="H37" s="221">
        <v>78</v>
      </c>
      <c r="I37" s="221"/>
      <c r="J37" s="221"/>
      <c r="K37" s="221"/>
      <c r="L37" s="221"/>
      <c r="M37" s="221">
        <v>67</v>
      </c>
      <c r="N37" s="221"/>
      <c r="O37" s="221"/>
      <c r="P37" s="221"/>
      <c r="Q37" s="221"/>
      <c r="R37" s="221">
        <v>128</v>
      </c>
      <c r="S37" s="221"/>
      <c r="T37" s="221"/>
      <c r="U37" s="221"/>
      <c r="V37" s="221"/>
      <c r="W37" s="222" t="s">
        <v>139</v>
      </c>
      <c r="X37" s="222"/>
      <c r="Y37" s="93" t="s">
        <v>140</v>
      </c>
      <c r="Z37" s="93" t="s">
        <v>141</v>
      </c>
      <c r="AB37" s="81"/>
      <c r="AC37" s="81"/>
      <c r="AD37" s="81"/>
      <c r="AE37" s="81"/>
      <c r="AF37" s="81"/>
      <c r="AG37" s="81"/>
      <c r="AH37" s="81"/>
      <c r="AI37" s="81"/>
      <c r="AJ37" s="81"/>
    </row>
    <row r="38" spans="1:36" ht="13.5" customHeight="1">
      <c r="A38" s="217">
        <v>22</v>
      </c>
      <c r="B38" s="94" t="s">
        <v>209</v>
      </c>
      <c r="C38" s="219" t="s">
        <v>142</v>
      </c>
      <c r="D38" s="219"/>
      <c r="E38" s="219"/>
      <c r="F38" s="219"/>
      <c r="G38" s="219"/>
      <c r="H38" s="218" t="s">
        <v>265</v>
      </c>
      <c r="I38" s="218"/>
      <c r="J38" s="218"/>
      <c r="K38" s="218"/>
      <c r="L38" s="218"/>
      <c r="M38" s="218" t="s">
        <v>265</v>
      </c>
      <c r="N38" s="218"/>
      <c r="O38" s="218"/>
      <c r="P38" s="218"/>
      <c r="Q38" s="218"/>
      <c r="R38" s="218" t="s">
        <v>265</v>
      </c>
      <c r="S38" s="218"/>
      <c r="T38" s="218"/>
      <c r="U38" s="218"/>
      <c r="V38" s="218"/>
      <c r="W38" s="220" t="s">
        <v>302</v>
      </c>
      <c r="X38" s="220"/>
      <c r="Y38" s="214">
        <v>6</v>
      </c>
      <c r="Z38" s="215">
        <v>1</v>
      </c>
      <c r="AB38" s="81"/>
      <c r="AC38" s="81"/>
      <c r="AD38" s="81"/>
      <c r="AE38" s="81"/>
      <c r="AF38" s="81"/>
      <c r="AG38" s="81"/>
      <c r="AH38" s="81"/>
      <c r="AI38" s="81"/>
      <c r="AJ38" s="81"/>
    </row>
    <row r="39" spans="1:36" ht="13.5" customHeight="1">
      <c r="A39" s="217"/>
      <c r="B39" s="95" t="s">
        <v>211</v>
      </c>
      <c r="C39" s="216" t="s">
        <v>179</v>
      </c>
      <c r="D39" s="216"/>
      <c r="E39" s="216"/>
      <c r="F39" s="216"/>
      <c r="G39" s="216"/>
      <c r="H39" s="96" t="s">
        <v>286</v>
      </c>
      <c r="I39" s="97" t="s">
        <v>268</v>
      </c>
      <c r="J39" s="97" t="s">
        <v>273</v>
      </c>
      <c r="K39" s="97" t="s">
        <v>7</v>
      </c>
      <c r="L39" s="98" t="s">
        <v>7</v>
      </c>
      <c r="M39" s="96" t="s">
        <v>303</v>
      </c>
      <c r="N39" s="97" t="s">
        <v>268</v>
      </c>
      <c r="O39" s="97" t="s">
        <v>268</v>
      </c>
      <c r="P39" s="97" t="s">
        <v>7</v>
      </c>
      <c r="Q39" s="98" t="s">
        <v>7</v>
      </c>
      <c r="R39" s="96" t="s">
        <v>284</v>
      </c>
      <c r="S39" s="97" t="s">
        <v>268</v>
      </c>
      <c r="T39" s="97" t="s">
        <v>284</v>
      </c>
      <c r="U39" s="97" t="s">
        <v>7</v>
      </c>
      <c r="V39" s="98" t="s">
        <v>7</v>
      </c>
      <c r="W39" s="220"/>
      <c r="X39" s="220"/>
      <c r="Y39" s="214"/>
      <c r="Z39" s="215"/>
      <c r="AB39" s="81"/>
      <c r="AC39" s="81"/>
      <c r="AD39" s="81"/>
      <c r="AE39" s="81"/>
      <c r="AF39" s="81"/>
      <c r="AG39" s="81"/>
      <c r="AH39" s="81"/>
      <c r="AI39" s="81"/>
      <c r="AJ39" s="81"/>
    </row>
    <row r="40" spans="1:36" ht="13.5" customHeight="1">
      <c r="A40" s="217">
        <v>78</v>
      </c>
      <c r="B40" s="94" t="s">
        <v>239</v>
      </c>
      <c r="C40" s="218" t="s">
        <v>274</v>
      </c>
      <c r="D40" s="218"/>
      <c r="E40" s="218"/>
      <c r="F40" s="218"/>
      <c r="G40" s="218"/>
      <c r="H40" s="219" t="s">
        <v>142</v>
      </c>
      <c r="I40" s="219"/>
      <c r="J40" s="219"/>
      <c r="K40" s="219"/>
      <c r="L40" s="219"/>
      <c r="M40" s="218" t="s">
        <v>265</v>
      </c>
      <c r="N40" s="218"/>
      <c r="O40" s="218"/>
      <c r="P40" s="218"/>
      <c r="Q40" s="218"/>
      <c r="R40" s="218" t="s">
        <v>266</v>
      </c>
      <c r="S40" s="218"/>
      <c r="T40" s="218"/>
      <c r="U40" s="218"/>
      <c r="V40" s="218"/>
      <c r="W40" s="220" t="s">
        <v>304</v>
      </c>
      <c r="X40" s="220"/>
      <c r="Y40" s="214">
        <v>5</v>
      </c>
      <c r="Z40" s="215">
        <v>2</v>
      </c>
      <c r="AB40" s="81"/>
      <c r="AC40" s="81"/>
      <c r="AD40" s="81"/>
      <c r="AE40" s="81"/>
      <c r="AF40" s="81"/>
      <c r="AG40" s="81"/>
      <c r="AH40" s="81"/>
      <c r="AI40" s="81"/>
      <c r="AJ40" s="81"/>
    </row>
    <row r="41" spans="1:36" ht="13.5" customHeight="1">
      <c r="A41" s="217"/>
      <c r="B41" s="95" t="s">
        <v>46</v>
      </c>
      <c r="C41" s="96" t="s">
        <v>281</v>
      </c>
      <c r="D41" s="97" t="s">
        <v>277</v>
      </c>
      <c r="E41" s="97" t="s">
        <v>285</v>
      </c>
      <c r="F41" s="97" t="s">
        <v>7</v>
      </c>
      <c r="G41" s="98" t="s">
        <v>7</v>
      </c>
      <c r="H41" s="216" t="s">
        <v>179</v>
      </c>
      <c r="I41" s="216"/>
      <c r="J41" s="216"/>
      <c r="K41" s="216"/>
      <c r="L41" s="216"/>
      <c r="M41" s="96" t="s">
        <v>273</v>
      </c>
      <c r="N41" s="97" t="s">
        <v>273</v>
      </c>
      <c r="O41" s="97" t="s">
        <v>268</v>
      </c>
      <c r="P41" s="97" t="s">
        <v>7</v>
      </c>
      <c r="Q41" s="98" t="s">
        <v>7</v>
      </c>
      <c r="R41" s="96" t="s">
        <v>305</v>
      </c>
      <c r="S41" s="97" t="s">
        <v>285</v>
      </c>
      <c r="T41" s="97" t="s">
        <v>273</v>
      </c>
      <c r="U41" s="97" t="s">
        <v>271</v>
      </c>
      <c r="V41" s="98" t="s">
        <v>7</v>
      </c>
      <c r="W41" s="220"/>
      <c r="X41" s="220"/>
      <c r="Y41" s="214"/>
      <c r="Z41" s="215"/>
      <c r="AB41" s="81"/>
      <c r="AC41" s="81"/>
      <c r="AD41" s="81"/>
      <c r="AE41" s="81"/>
      <c r="AF41" s="81"/>
      <c r="AG41" s="81"/>
      <c r="AH41" s="81"/>
      <c r="AI41" s="81"/>
      <c r="AJ41" s="81"/>
    </row>
    <row r="42" spans="1:36" ht="13.5" customHeight="1">
      <c r="A42" s="217">
        <v>67</v>
      </c>
      <c r="B42" s="94" t="s">
        <v>183</v>
      </c>
      <c r="C42" s="218" t="s">
        <v>274</v>
      </c>
      <c r="D42" s="218"/>
      <c r="E42" s="218"/>
      <c r="F42" s="218"/>
      <c r="G42" s="218"/>
      <c r="H42" s="218" t="s">
        <v>274</v>
      </c>
      <c r="I42" s="218"/>
      <c r="J42" s="218"/>
      <c r="K42" s="218"/>
      <c r="L42" s="218"/>
      <c r="M42" s="219" t="s">
        <v>142</v>
      </c>
      <c r="N42" s="219"/>
      <c r="O42" s="219"/>
      <c r="P42" s="219"/>
      <c r="Q42" s="219"/>
      <c r="R42" s="218" t="s">
        <v>274</v>
      </c>
      <c r="S42" s="218"/>
      <c r="T42" s="218"/>
      <c r="U42" s="218"/>
      <c r="V42" s="218"/>
      <c r="W42" s="220" t="s">
        <v>306</v>
      </c>
      <c r="X42" s="220"/>
      <c r="Y42" s="214">
        <v>3</v>
      </c>
      <c r="Z42" s="215">
        <v>4</v>
      </c>
      <c r="AB42" s="81"/>
      <c r="AC42" s="81"/>
      <c r="AD42" s="81"/>
      <c r="AE42" s="81"/>
      <c r="AF42" s="81"/>
      <c r="AG42" s="81"/>
      <c r="AH42" s="81"/>
      <c r="AI42" s="81"/>
      <c r="AJ42" s="81"/>
    </row>
    <row r="43" spans="1:36" ht="13.5" customHeight="1">
      <c r="A43" s="217"/>
      <c r="B43" s="95" t="s">
        <v>236</v>
      </c>
      <c r="C43" s="96" t="s">
        <v>307</v>
      </c>
      <c r="D43" s="97" t="s">
        <v>277</v>
      </c>
      <c r="E43" s="97" t="s">
        <v>277</v>
      </c>
      <c r="F43" s="97" t="s">
        <v>7</v>
      </c>
      <c r="G43" s="98" t="s">
        <v>7</v>
      </c>
      <c r="H43" s="96" t="s">
        <v>285</v>
      </c>
      <c r="I43" s="97" t="s">
        <v>285</v>
      </c>
      <c r="J43" s="97" t="s">
        <v>277</v>
      </c>
      <c r="K43" s="97" t="s">
        <v>7</v>
      </c>
      <c r="L43" s="98" t="s">
        <v>7</v>
      </c>
      <c r="M43" s="216" t="s">
        <v>179</v>
      </c>
      <c r="N43" s="216"/>
      <c r="O43" s="216"/>
      <c r="P43" s="216"/>
      <c r="Q43" s="216"/>
      <c r="R43" s="96" t="s">
        <v>280</v>
      </c>
      <c r="S43" s="97" t="s">
        <v>281</v>
      </c>
      <c r="T43" s="97" t="s">
        <v>281</v>
      </c>
      <c r="U43" s="97" t="s">
        <v>7</v>
      </c>
      <c r="V43" s="98" t="s">
        <v>7</v>
      </c>
      <c r="W43" s="220"/>
      <c r="X43" s="220"/>
      <c r="Y43" s="214"/>
      <c r="Z43" s="215"/>
      <c r="AB43" s="81"/>
      <c r="AC43" s="81"/>
      <c r="AD43" s="81"/>
      <c r="AE43" s="81"/>
      <c r="AF43" s="81"/>
      <c r="AG43" s="81"/>
      <c r="AH43" s="81"/>
      <c r="AI43" s="81"/>
      <c r="AJ43" s="81"/>
    </row>
    <row r="44" spans="1:36" ht="13.5" customHeight="1">
      <c r="A44" s="217">
        <v>128</v>
      </c>
      <c r="B44" s="94" t="s">
        <v>257</v>
      </c>
      <c r="C44" s="218" t="s">
        <v>274</v>
      </c>
      <c r="D44" s="218"/>
      <c r="E44" s="218"/>
      <c r="F44" s="218"/>
      <c r="G44" s="218"/>
      <c r="H44" s="218" t="s">
        <v>275</v>
      </c>
      <c r="I44" s="218"/>
      <c r="J44" s="218"/>
      <c r="K44" s="218"/>
      <c r="L44" s="218"/>
      <c r="M44" s="218" t="s">
        <v>265</v>
      </c>
      <c r="N44" s="218"/>
      <c r="O44" s="218"/>
      <c r="P44" s="218"/>
      <c r="Q44" s="218"/>
      <c r="R44" s="219" t="s">
        <v>142</v>
      </c>
      <c r="S44" s="219"/>
      <c r="T44" s="219"/>
      <c r="U44" s="219"/>
      <c r="V44" s="219"/>
      <c r="W44" s="220" t="s">
        <v>308</v>
      </c>
      <c r="X44" s="220"/>
      <c r="Y44" s="214">
        <v>4</v>
      </c>
      <c r="Z44" s="215">
        <v>3</v>
      </c>
      <c r="AB44" s="81"/>
      <c r="AC44" s="81"/>
      <c r="AD44" s="81"/>
      <c r="AE44" s="81"/>
      <c r="AF44" s="81"/>
      <c r="AG44" s="81"/>
      <c r="AH44" s="81"/>
      <c r="AI44" s="81"/>
      <c r="AJ44" s="81"/>
    </row>
    <row r="45" spans="1:36" ht="13.5" customHeight="1">
      <c r="A45" s="217"/>
      <c r="B45" s="95" t="s">
        <v>22</v>
      </c>
      <c r="C45" s="96" t="s">
        <v>272</v>
      </c>
      <c r="D45" s="97" t="s">
        <v>277</v>
      </c>
      <c r="E45" s="97" t="s">
        <v>272</v>
      </c>
      <c r="F45" s="97" t="s">
        <v>7</v>
      </c>
      <c r="G45" s="98" t="s">
        <v>7</v>
      </c>
      <c r="H45" s="96" t="s">
        <v>309</v>
      </c>
      <c r="I45" s="97" t="s">
        <v>273</v>
      </c>
      <c r="J45" s="97" t="s">
        <v>285</v>
      </c>
      <c r="K45" s="97" t="s">
        <v>280</v>
      </c>
      <c r="L45" s="98" t="s">
        <v>7</v>
      </c>
      <c r="M45" s="96" t="s">
        <v>271</v>
      </c>
      <c r="N45" s="97" t="s">
        <v>286</v>
      </c>
      <c r="O45" s="97" t="s">
        <v>286</v>
      </c>
      <c r="P45" s="97" t="s">
        <v>7</v>
      </c>
      <c r="Q45" s="98" t="s">
        <v>7</v>
      </c>
      <c r="R45" s="216" t="s">
        <v>179</v>
      </c>
      <c r="S45" s="216"/>
      <c r="T45" s="216"/>
      <c r="U45" s="216"/>
      <c r="V45" s="216"/>
      <c r="W45" s="220"/>
      <c r="X45" s="220"/>
      <c r="Y45" s="214"/>
      <c r="Z45" s="215"/>
      <c r="AB45" s="81"/>
      <c r="AC45" s="81"/>
      <c r="AD45" s="81"/>
      <c r="AE45" s="81"/>
      <c r="AF45" s="81"/>
      <c r="AG45" s="81"/>
      <c r="AH45" s="81"/>
      <c r="AI45" s="81"/>
      <c r="AJ45" s="81"/>
    </row>
    <row r="46" spans="1:36" ht="13.5" customHeight="1">
      <c r="A46" s="100"/>
      <c r="B46" s="101" t="s">
        <v>152</v>
      </c>
      <c r="C46" s="102" t="s">
        <v>310</v>
      </c>
      <c r="D46" s="102"/>
      <c r="E46" s="102"/>
      <c r="F46" s="102"/>
      <c r="G46" s="102"/>
      <c r="H46" s="102"/>
      <c r="I46" s="200" t="s">
        <v>290</v>
      </c>
      <c r="J46" s="200"/>
      <c r="K46" s="200"/>
      <c r="L46" s="200"/>
      <c r="M46" s="201"/>
      <c r="N46" s="201"/>
      <c r="O46" s="104"/>
      <c r="P46" s="104"/>
      <c r="Q46" s="102" t="s">
        <v>311</v>
      </c>
      <c r="R46" s="102"/>
      <c r="S46" s="102"/>
      <c r="T46" s="102"/>
      <c r="U46" s="102"/>
      <c r="V46" s="102"/>
      <c r="W46" s="200" t="s">
        <v>290</v>
      </c>
      <c r="X46" s="200"/>
      <c r="Y46" s="200"/>
      <c r="Z46" s="103"/>
      <c r="AB46" s="81"/>
      <c r="AC46" s="81"/>
      <c r="AD46" s="81"/>
      <c r="AE46" s="81"/>
      <c r="AF46" s="81"/>
      <c r="AG46" s="81"/>
      <c r="AH46" s="81"/>
      <c r="AI46" s="81"/>
      <c r="AJ46" s="81"/>
    </row>
    <row r="47" spans="1:36" ht="13.5" customHeight="1">
      <c r="A47" s="100"/>
      <c r="B47" s="101" t="s">
        <v>153</v>
      </c>
      <c r="C47" s="102" t="s">
        <v>312</v>
      </c>
      <c r="D47" s="102"/>
      <c r="E47" s="102"/>
      <c r="F47" s="102"/>
      <c r="G47" s="102"/>
      <c r="H47" s="102"/>
      <c r="I47" s="200" t="s">
        <v>290</v>
      </c>
      <c r="J47" s="200"/>
      <c r="K47" s="200"/>
      <c r="L47" s="200"/>
      <c r="M47" s="201"/>
      <c r="N47" s="201"/>
      <c r="O47" s="105"/>
      <c r="P47" s="105"/>
      <c r="Q47" s="102" t="s">
        <v>313</v>
      </c>
      <c r="R47" s="102"/>
      <c r="S47" s="102"/>
      <c r="T47" s="102"/>
      <c r="U47" s="102"/>
      <c r="V47" s="102"/>
      <c r="W47" s="200" t="s">
        <v>290</v>
      </c>
      <c r="X47" s="200"/>
      <c r="Y47" s="200"/>
      <c r="Z47" s="103"/>
      <c r="AB47" s="81"/>
      <c r="AC47" s="81"/>
      <c r="AD47" s="81"/>
      <c r="AE47" s="81"/>
      <c r="AF47" s="81"/>
      <c r="AG47" s="81"/>
      <c r="AH47" s="81"/>
      <c r="AI47" s="81"/>
      <c r="AJ47" s="81"/>
    </row>
    <row r="48" spans="1:36" ht="13.5" customHeight="1">
      <c r="A48" s="100"/>
      <c r="B48" s="101" t="s">
        <v>154</v>
      </c>
      <c r="C48" s="102" t="s">
        <v>314</v>
      </c>
      <c r="D48" s="102"/>
      <c r="E48" s="102"/>
      <c r="F48" s="102"/>
      <c r="G48" s="102"/>
      <c r="H48" s="102"/>
      <c r="I48" s="200" t="s">
        <v>290</v>
      </c>
      <c r="J48" s="200"/>
      <c r="K48" s="200"/>
      <c r="L48" s="200"/>
      <c r="M48" s="201"/>
      <c r="N48" s="201"/>
      <c r="O48" s="104"/>
      <c r="P48" s="104"/>
      <c r="Q48" s="102" t="s">
        <v>315</v>
      </c>
      <c r="R48" s="102"/>
      <c r="S48" s="102"/>
      <c r="T48" s="102"/>
      <c r="U48" s="102"/>
      <c r="V48" s="102"/>
      <c r="W48" s="200" t="s">
        <v>290</v>
      </c>
      <c r="X48" s="200"/>
      <c r="Y48" s="200"/>
      <c r="Z48" s="103"/>
      <c r="AB48" s="81"/>
      <c r="AC48" s="81"/>
      <c r="AD48" s="81"/>
      <c r="AE48" s="81"/>
      <c r="AF48" s="81"/>
      <c r="AG48" s="81"/>
      <c r="AH48" s="81"/>
      <c r="AI48" s="81"/>
      <c r="AJ48" s="81"/>
    </row>
    <row r="49" spans="1:36" ht="13.5" customHeight="1">
      <c r="A49" s="100"/>
      <c r="B49" s="101"/>
      <c r="C49" s="102"/>
      <c r="D49" s="102"/>
      <c r="E49" s="102"/>
      <c r="F49" s="102"/>
      <c r="G49" s="102"/>
      <c r="H49" s="102"/>
      <c r="I49" s="106"/>
      <c r="J49" s="106"/>
      <c r="K49" s="106"/>
      <c r="L49" s="106"/>
      <c r="M49" s="107"/>
      <c r="N49" s="107"/>
      <c r="O49" s="104"/>
      <c r="P49" s="104"/>
      <c r="Q49" s="102"/>
      <c r="R49" s="102"/>
      <c r="S49" s="102"/>
      <c r="T49" s="102"/>
      <c r="U49" s="102"/>
      <c r="V49" s="102"/>
      <c r="W49" s="108"/>
      <c r="X49" s="108"/>
      <c r="Y49" s="108"/>
      <c r="Z49" s="109"/>
      <c r="AB49" s="81"/>
      <c r="AC49" s="81"/>
      <c r="AD49" s="81"/>
      <c r="AE49" s="81"/>
      <c r="AF49" s="81"/>
      <c r="AG49" s="81"/>
      <c r="AH49" s="81"/>
      <c r="AI49" s="81"/>
      <c r="AJ49" s="81"/>
    </row>
    <row r="50" spans="1:36" ht="13.5" customHeight="1">
      <c r="A50" s="100"/>
      <c r="B50" s="101"/>
      <c r="C50" s="102"/>
      <c r="D50" s="102"/>
      <c r="E50" s="102"/>
      <c r="F50" s="102"/>
      <c r="G50" s="102"/>
      <c r="H50" s="102"/>
      <c r="I50" s="106"/>
      <c r="J50" s="106"/>
      <c r="K50" s="106"/>
      <c r="L50" s="106"/>
      <c r="M50" s="107"/>
      <c r="N50" s="107"/>
      <c r="O50" s="104"/>
      <c r="P50" s="104"/>
      <c r="Q50" s="102"/>
      <c r="R50" s="102"/>
      <c r="S50" s="102"/>
      <c r="T50" s="102"/>
      <c r="U50" s="102"/>
      <c r="V50" s="102"/>
      <c r="W50" s="108"/>
      <c r="X50" s="108"/>
      <c r="Y50" s="108"/>
      <c r="Z50" s="109"/>
      <c r="AB50" s="81"/>
      <c r="AC50" s="81"/>
      <c r="AD50" s="81"/>
      <c r="AE50" s="81"/>
      <c r="AF50" s="81"/>
      <c r="AG50" s="81"/>
      <c r="AH50" s="81"/>
      <c r="AI50" s="81"/>
      <c r="AJ50" s="81"/>
    </row>
    <row r="51" spans="1:36" ht="13.5" customHeight="1">
      <c r="A51" s="116"/>
      <c r="B51" s="117"/>
      <c r="C51" s="118"/>
      <c r="D51" s="118"/>
      <c r="E51" s="118"/>
      <c r="F51" s="118"/>
      <c r="G51" s="118"/>
      <c r="H51" s="119"/>
      <c r="I51" s="119"/>
      <c r="J51" s="119"/>
      <c r="K51" s="119"/>
      <c r="L51" s="119"/>
      <c r="M51" s="119"/>
      <c r="N51" s="119"/>
      <c r="O51" s="119"/>
      <c r="P51" s="119"/>
      <c r="Q51" s="119"/>
      <c r="R51" s="119"/>
      <c r="S51" s="119"/>
      <c r="T51" s="119"/>
      <c r="U51" s="119"/>
      <c r="V51" s="119"/>
      <c r="W51" s="120"/>
      <c r="X51" s="121"/>
      <c r="Y51" s="122"/>
      <c r="Z51" s="99"/>
      <c r="AB51" s="81"/>
      <c r="AC51" s="81"/>
      <c r="AD51" s="81"/>
      <c r="AE51" s="81"/>
      <c r="AF51" s="81"/>
      <c r="AG51" s="81"/>
      <c r="AH51" s="81"/>
      <c r="AI51" s="81"/>
      <c r="AJ51" s="81"/>
    </row>
    <row r="52" spans="1:36" ht="15.6" customHeight="1">
      <c r="A52" s="88" t="s">
        <v>164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B52" s="81"/>
      <c r="AC52" s="81"/>
      <c r="AD52" s="81"/>
      <c r="AE52" s="81"/>
      <c r="AF52" s="81"/>
      <c r="AG52" s="81"/>
      <c r="AH52" s="81"/>
      <c r="AI52" s="81"/>
      <c r="AJ52" s="81"/>
    </row>
    <row r="53" spans="1:36" ht="13.5" customHeight="1">
      <c r="A53" s="91" t="s">
        <v>137</v>
      </c>
      <c r="B53" s="92" t="s">
        <v>138</v>
      </c>
      <c r="C53" s="221">
        <v>23</v>
      </c>
      <c r="D53" s="221"/>
      <c r="E53" s="221"/>
      <c r="F53" s="221"/>
      <c r="G53" s="221"/>
      <c r="H53" s="221">
        <v>95</v>
      </c>
      <c r="I53" s="221"/>
      <c r="J53" s="221"/>
      <c r="K53" s="221"/>
      <c r="L53" s="221"/>
      <c r="M53" s="221">
        <v>60</v>
      </c>
      <c r="N53" s="221"/>
      <c r="O53" s="221"/>
      <c r="P53" s="221"/>
      <c r="Q53" s="221"/>
      <c r="R53" s="221">
        <v>126</v>
      </c>
      <c r="S53" s="221"/>
      <c r="T53" s="221"/>
      <c r="U53" s="221"/>
      <c r="V53" s="221"/>
      <c r="W53" s="222" t="s">
        <v>139</v>
      </c>
      <c r="X53" s="222"/>
      <c r="Y53" s="93" t="s">
        <v>140</v>
      </c>
      <c r="Z53" s="93" t="s">
        <v>141</v>
      </c>
      <c r="AB53" s="81"/>
      <c r="AC53" s="81"/>
      <c r="AD53" s="81"/>
      <c r="AE53" s="81"/>
      <c r="AF53" s="81"/>
      <c r="AG53" s="81"/>
      <c r="AH53" s="81"/>
      <c r="AI53" s="81"/>
      <c r="AJ53" s="81"/>
    </row>
    <row r="54" spans="1:36" ht="13.5" customHeight="1">
      <c r="A54" s="217">
        <v>23</v>
      </c>
      <c r="B54" s="94" t="s">
        <v>185</v>
      </c>
      <c r="C54" s="219" t="s">
        <v>142</v>
      </c>
      <c r="D54" s="219"/>
      <c r="E54" s="219"/>
      <c r="F54" s="219"/>
      <c r="G54" s="219"/>
      <c r="H54" s="218" t="s">
        <v>265</v>
      </c>
      <c r="I54" s="218"/>
      <c r="J54" s="218"/>
      <c r="K54" s="218"/>
      <c r="L54" s="218"/>
      <c r="M54" s="218" t="s">
        <v>265</v>
      </c>
      <c r="N54" s="218"/>
      <c r="O54" s="218"/>
      <c r="P54" s="218"/>
      <c r="Q54" s="218"/>
      <c r="R54" s="218" t="s">
        <v>265</v>
      </c>
      <c r="S54" s="218"/>
      <c r="T54" s="218"/>
      <c r="U54" s="218"/>
      <c r="V54" s="218"/>
      <c r="W54" s="220" t="s">
        <v>302</v>
      </c>
      <c r="X54" s="220"/>
      <c r="Y54" s="214">
        <v>6</v>
      </c>
      <c r="Z54" s="215">
        <v>1</v>
      </c>
      <c r="AB54" s="81"/>
      <c r="AC54" s="81"/>
      <c r="AD54" s="81"/>
      <c r="AE54" s="81"/>
      <c r="AF54" s="81"/>
      <c r="AG54" s="81"/>
      <c r="AH54" s="81"/>
      <c r="AI54" s="81"/>
      <c r="AJ54" s="81"/>
    </row>
    <row r="55" spans="1:36" ht="13.5" customHeight="1">
      <c r="A55" s="217"/>
      <c r="B55" s="95" t="s">
        <v>212</v>
      </c>
      <c r="C55" s="216" t="s">
        <v>179</v>
      </c>
      <c r="D55" s="216"/>
      <c r="E55" s="216"/>
      <c r="F55" s="216"/>
      <c r="G55" s="216"/>
      <c r="H55" s="96" t="s">
        <v>268</v>
      </c>
      <c r="I55" s="97" t="s">
        <v>270</v>
      </c>
      <c r="J55" s="97" t="s">
        <v>284</v>
      </c>
      <c r="K55" s="97" t="s">
        <v>7</v>
      </c>
      <c r="L55" s="98" t="s">
        <v>7</v>
      </c>
      <c r="M55" s="96" t="s">
        <v>303</v>
      </c>
      <c r="N55" s="97" t="s">
        <v>273</v>
      </c>
      <c r="O55" s="97" t="s">
        <v>273</v>
      </c>
      <c r="P55" s="97" t="s">
        <v>7</v>
      </c>
      <c r="Q55" s="98" t="s">
        <v>7</v>
      </c>
      <c r="R55" s="96" t="s">
        <v>268</v>
      </c>
      <c r="S55" s="97" t="s">
        <v>268</v>
      </c>
      <c r="T55" s="97" t="s">
        <v>269</v>
      </c>
      <c r="U55" s="97" t="s">
        <v>7</v>
      </c>
      <c r="V55" s="98" t="s">
        <v>7</v>
      </c>
      <c r="W55" s="220"/>
      <c r="X55" s="220"/>
      <c r="Y55" s="214"/>
      <c r="Z55" s="215"/>
      <c r="AB55" s="81"/>
      <c r="AC55" s="81"/>
      <c r="AD55" s="81"/>
      <c r="AE55" s="81"/>
      <c r="AF55" s="81"/>
      <c r="AG55" s="81"/>
      <c r="AH55" s="81"/>
      <c r="AI55" s="81"/>
      <c r="AJ55" s="81"/>
    </row>
    <row r="56" spans="1:36" ht="13.5" customHeight="1">
      <c r="A56" s="217">
        <v>95</v>
      </c>
      <c r="B56" s="94" t="s">
        <v>183</v>
      </c>
      <c r="C56" s="218" t="s">
        <v>274</v>
      </c>
      <c r="D56" s="218"/>
      <c r="E56" s="218"/>
      <c r="F56" s="218"/>
      <c r="G56" s="218"/>
      <c r="H56" s="219" t="s">
        <v>142</v>
      </c>
      <c r="I56" s="219"/>
      <c r="J56" s="219"/>
      <c r="K56" s="219"/>
      <c r="L56" s="219"/>
      <c r="M56" s="218" t="s">
        <v>296</v>
      </c>
      <c r="N56" s="218"/>
      <c r="O56" s="218"/>
      <c r="P56" s="218"/>
      <c r="Q56" s="218"/>
      <c r="R56" s="218" t="s">
        <v>296</v>
      </c>
      <c r="S56" s="218"/>
      <c r="T56" s="218"/>
      <c r="U56" s="218"/>
      <c r="V56" s="218"/>
      <c r="W56" s="220" t="s">
        <v>316</v>
      </c>
      <c r="X56" s="220"/>
      <c r="Y56" s="214">
        <v>5</v>
      </c>
      <c r="Z56" s="215">
        <v>2</v>
      </c>
      <c r="AB56" s="81"/>
      <c r="AC56" s="81"/>
      <c r="AD56" s="81"/>
      <c r="AE56" s="81"/>
      <c r="AF56" s="81"/>
      <c r="AG56" s="81"/>
      <c r="AH56" s="81"/>
      <c r="AI56" s="81"/>
      <c r="AJ56" s="81"/>
    </row>
    <row r="57" spans="1:36" ht="13.5" customHeight="1">
      <c r="A57" s="217"/>
      <c r="B57" s="95" t="s">
        <v>243</v>
      </c>
      <c r="C57" s="96" t="s">
        <v>277</v>
      </c>
      <c r="D57" s="97" t="s">
        <v>279</v>
      </c>
      <c r="E57" s="97" t="s">
        <v>272</v>
      </c>
      <c r="F57" s="97" t="s">
        <v>7</v>
      </c>
      <c r="G57" s="98" t="s">
        <v>7</v>
      </c>
      <c r="H57" s="216" t="s">
        <v>179</v>
      </c>
      <c r="I57" s="216"/>
      <c r="J57" s="216"/>
      <c r="K57" s="216"/>
      <c r="L57" s="216"/>
      <c r="M57" s="96" t="s">
        <v>279</v>
      </c>
      <c r="N57" s="97" t="s">
        <v>268</v>
      </c>
      <c r="O57" s="97" t="s">
        <v>282</v>
      </c>
      <c r="P57" s="97" t="s">
        <v>298</v>
      </c>
      <c r="Q57" s="98" t="s">
        <v>156</v>
      </c>
      <c r="R57" s="96" t="s">
        <v>270</v>
      </c>
      <c r="S57" s="97" t="s">
        <v>286</v>
      </c>
      <c r="T57" s="97" t="s">
        <v>285</v>
      </c>
      <c r="U57" s="97" t="s">
        <v>279</v>
      </c>
      <c r="V57" s="98" t="s">
        <v>146</v>
      </c>
      <c r="W57" s="220"/>
      <c r="X57" s="220"/>
      <c r="Y57" s="214"/>
      <c r="Z57" s="215"/>
      <c r="AB57" s="81"/>
      <c r="AC57" s="81"/>
      <c r="AD57" s="81"/>
      <c r="AE57" s="81"/>
      <c r="AF57" s="81"/>
      <c r="AG57" s="81"/>
      <c r="AH57" s="81"/>
      <c r="AI57" s="81"/>
      <c r="AJ57" s="81"/>
    </row>
    <row r="58" spans="1:36" ht="13.5" customHeight="1">
      <c r="A58" s="217">
        <v>60</v>
      </c>
      <c r="B58" s="94" t="s">
        <v>209</v>
      </c>
      <c r="C58" s="218" t="s">
        <v>274</v>
      </c>
      <c r="D58" s="218"/>
      <c r="E58" s="218"/>
      <c r="F58" s="218"/>
      <c r="G58" s="218"/>
      <c r="H58" s="218" t="s">
        <v>293</v>
      </c>
      <c r="I58" s="218"/>
      <c r="J58" s="218"/>
      <c r="K58" s="218"/>
      <c r="L58" s="218"/>
      <c r="M58" s="219" t="s">
        <v>142</v>
      </c>
      <c r="N58" s="219"/>
      <c r="O58" s="219"/>
      <c r="P58" s="219"/>
      <c r="Q58" s="219"/>
      <c r="R58" s="218" t="s">
        <v>266</v>
      </c>
      <c r="S58" s="218"/>
      <c r="T58" s="218"/>
      <c r="U58" s="218"/>
      <c r="V58" s="218"/>
      <c r="W58" s="220" t="s">
        <v>317</v>
      </c>
      <c r="X58" s="220"/>
      <c r="Y58" s="214">
        <v>4</v>
      </c>
      <c r="Z58" s="215">
        <v>3</v>
      </c>
      <c r="AB58" s="81"/>
      <c r="AC58" s="81"/>
      <c r="AD58" s="81"/>
      <c r="AE58" s="81"/>
      <c r="AF58" s="81"/>
      <c r="AG58" s="81"/>
      <c r="AH58" s="81"/>
      <c r="AI58" s="81"/>
      <c r="AJ58" s="81"/>
    </row>
    <row r="59" spans="1:36" ht="13.5" customHeight="1">
      <c r="A59" s="217"/>
      <c r="B59" s="95" t="s">
        <v>30</v>
      </c>
      <c r="C59" s="96" t="s">
        <v>307</v>
      </c>
      <c r="D59" s="97" t="s">
        <v>285</v>
      </c>
      <c r="E59" s="97" t="s">
        <v>285</v>
      </c>
      <c r="F59" s="97" t="s">
        <v>7</v>
      </c>
      <c r="G59" s="98" t="s">
        <v>7</v>
      </c>
      <c r="H59" s="96" t="s">
        <v>270</v>
      </c>
      <c r="I59" s="97" t="s">
        <v>277</v>
      </c>
      <c r="J59" s="97" t="s">
        <v>287</v>
      </c>
      <c r="K59" s="97" t="s">
        <v>295</v>
      </c>
      <c r="L59" s="98" t="s">
        <v>143</v>
      </c>
      <c r="M59" s="216" t="s">
        <v>179</v>
      </c>
      <c r="N59" s="216"/>
      <c r="O59" s="216"/>
      <c r="P59" s="216"/>
      <c r="Q59" s="216"/>
      <c r="R59" s="96" t="s">
        <v>268</v>
      </c>
      <c r="S59" s="97" t="s">
        <v>273</v>
      </c>
      <c r="T59" s="97" t="s">
        <v>279</v>
      </c>
      <c r="U59" s="97" t="s">
        <v>270</v>
      </c>
      <c r="V59" s="98" t="s">
        <v>7</v>
      </c>
      <c r="W59" s="220"/>
      <c r="X59" s="220"/>
      <c r="Y59" s="214"/>
      <c r="Z59" s="215"/>
      <c r="AB59" s="81"/>
      <c r="AC59" s="81"/>
      <c r="AD59" s="81"/>
      <c r="AE59" s="81"/>
      <c r="AF59" s="81"/>
      <c r="AG59" s="81"/>
      <c r="AH59" s="81"/>
      <c r="AI59" s="81"/>
      <c r="AJ59" s="81"/>
    </row>
    <row r="60" spans="1:36" ht="13.5" customHeight="1">
      <c r="A60" s="217">
        <v>126</v>
      </c>
      <c r="B60" s="94" t="s">
        <v>195</v>
      </c>
      <c r="C60" s="218" t="s">
        <v>274</v>
      </c>
      <c r="D60" s="218"/>
      <c r="E60" s="218"/>
      <c r="F60" s="218"/>
      <c r="G60" s="218"/>
      <c r="H60" s="218" t="s">
        <v>293</v>
      </c>
      <c r="I60" s="218"/>
      <c r="J60" s="218"/>
      <c r="K60" s="218"/>
      <c r="L60" s="218"/>
      <c r="M60" s="218" t="s">
        <v>275</v>
      </c>
      <c r="N60" s="218"/>
      <c r="O60" s="218"/>
      <c r="P60" s="218"/>
      <c r="Q60" s="218"/>
      <c r="R60" s="219" t="s">
        <v>142</v>
      </c>
      <c r="S60" s="219"/>
      <c r="T60" s="219"/>
      <c r="U60" s="219"/>
      <c r="V60" s="219"/>
      <c r="W60" s="220" t="s">
        <v>318</v>
      </c>
      <c r="X60" s="220"/>
      <c r="Y60" s="214">
        <v>3</v>
      </c>
      <c r="Z60" s="215">
        <v>4</v>
      </c>
      <c r="AA60" s="81"/>
      <c r="AB60" s="81"/>
      <c r="AC60" s="81"/>
      <c r="AD60" s="81"/>
      <c r="AE60" s="81"/>
      <c r="AF60" s="81"/>
      <c r="AG60" s="81"/>
      <c r="AH60" s="81"/>
      <c r="AI60" s="81"/>
      <c r="AJ60" s="81"/>
    </row>
    <row r="61" spans="1:36" ht="13.5" customHeight="1">
      <c r="A61" s="217"/>
      <c r="B61" s="95" t="s">
        <v>255</v>
      </c>
      <c r="C61" s="96" t="s">
        <v>277</v>
      </c>
      <c r="D61" s="97" t="s">
        <v>277</v>
      </c>
      <c r="E61" s="97" t="s">
        <v>278</v>
      </c>
      <c r="F61" s="97" t="s">
        <v>7</v>
      </c>
      <c r="G61" s="98" t="s">
        <v>7</v>
      </c>
      <c r="H61" s="96" t="s">
        <v>279</v>
      </c>
      <c r="I61" s="97" t="s">
        <v>281</v>
      </c>
      <c r="J61" s="97" t="s">
        <v>273</v>
      </c>
      <c r="K61" s="97" t="s">
        <v>270</v>
      </c>
      <c r="L61" s="98" t="s">
        <v>157</v>
      </c>
      <c r="M61" s="96" t="s">
        <v>277</v>
      </c>
      <c r="N61" s="97" t="s">
        <v>285</v>
      </c>
      <c r="O61" s="97" t="s">
        <v>270</v>
      </c>
      <c r="P61" s="97" t="s">
        <v>279</v>
      </c>
      <c r="Q61" s="98" t="s">
        <v>7</v>
      </c>
      <c r="R61" s="216" t="s">
        <v>179</v>
      </c>
      <c r="S61" s="216"/>
      <c r="T61" s="216"/>
      <c r="U61" s="216"/>
      <c r="V61" s="216"/>
      <c r="W61" s="220"/>
      <c r="X61" s="220"/>
      <c r="Y61" s="214"/>
      <c r="Z61" s="215"/>
      <c r="AA61" s="81"/>
      <c r="AB61" s="81"/>
      <c r="AC61" s="81"/>
      <c r="AD61" s="81"/>
      <c r="AE61" s="81"/>
      <c r="AF61" s="81"/>
      <c r="AG61" s="81"/>
      <c r="AH61" s="81"/>
      <c r="AI61" s="81"/>
      <c r="AJ61" s="81"/>
    </row>
    <row r="62" spans="1:36" s="82" customFormat="1" ht="13.5" customHeight="1">
      <c r="A62" s="100"/>
      <c r="B62" s="101" t="s">
        <v>152</v>
      </c>
      <c r="C62" s="102" t="s">
        <v>319</v>
      </c>
      <c r="D62" s="102"/>
      <c r="E62" s="102"/>
      <c r="F62" s="102"/>
      <c r="G62" s="102"/>
      <c r="H62" s="102"/>
      <c r="I62" s="200" t="s">
        <v>290</v>
      </c>
      <c r="J62" s="200"/>
      <c r="K62" s="200"/>
      <c r="L62" s="200"/>
      <c r="M62" s="201"/>
      <c r="N62" s="201"/>
      <c r="O62" s="104"/>
      <c r="P62" s="104"/>
      <c r="Q62" s="102" t="s">
        <v>320</v>
      </c>
      <c r="R62" s="102"/>
      <c r="S62" s="102"/>
      <c r="T62" s="102"/>
      <c r="U62" s="102"/>
      <c r="V62" s="102"/>
      <c r="W62" s="200" t="s">
        <v>290</v>
      </c>
      <c r="X62" s="200"/>
      <c r="Y62" s="200"/>
      <c r="Z62" s="103"/>
      <c r="AA62" s="81"/>
      <c r="AB62" s="81"/>
      <c r="AC62" s="81"/>
      <c r="AD62" s="81"/>
      <c r="AE62" s="81"/>
      <c r="AF62" s="81"/>
      <c r="AG62" s="81"/>
      <c r="AH62" s="81"/>
      <c r="AI62" s="81"/>
      <c r="AJ62" s="81"/>
    </row>
    <row r="63" spans="1:36" s="82" customFormat="1" ht="13.5" customHeight="1">
      <c r="A63" s="100"/>
      <c r="B63" s="101" t="s">
        <v>153</v>
      </c>
      <c r="C63" s="102" t="s">
        <v>321</v>
      </c>
      <c r="D63" s="102"/>
      <c r="E63" s="102"/>
      <c r="F63" s="102"/>
      <c r="G63" s="102"/>
      <c r="H63" s="102"/>
      <c r="I63" s="200" t="s">
        <v>290</v>
      </c>
      <c r="J63" s="200"/>
      <c r="K63" s="200"/>
      <c r="L63" s="200"/>
      <c r="M63" s="201"/>
      <c r="N63" s="201"/>
      <c r="O63" s="105"/>
      <c r="P63" s="105"/>
      <c r="Q63" s="102" t="s">
        <v>322</v>
      </c>
      <c r="R63" s="102"/>
      <c r="S63" s="102"/>
      <c r="T63" s="102"/>
      <c r="U63" s="102"/>
      <c r="V63" s="102"/>
      <c r="W63" s="200" t="s">
        <v>290</v>
      </c>
      <c r="X63" s="200"/>
      <c r="Y63" s="200"/>
      <c r="Z63" s="103"/>
      <c r="AA63" s="81"/>
      <c r="AB63" s="81"/>
      <c r="AC63" s="81"/>
      <c r="AD63" s="81"/>
      <c r="AE63" s="81"/>
      <c r="AF63" s="81"/>
      <c r="AG63" s="81"/>
      <c r="AH63" s="81"/>
      <c r="AI63" s="81"/>
      <c r="AJ63" s="81"/>
    </row>
    <row r="64" spans="1:36" s="82" customFormat="1" ht="13.5" customHeight="1">
      <c r="A64" s="100"/>
      <c r="B64" s="101" t="s">
        <v>154</v>
      </c>
      <c r="C64" s="102" t="s">
        <v>323</v>
      </c>
      <c r="D64" s="102"/>
      <c r="E64" s="102"/>
      <c r="F64" s="102"/>
      <c r="G64" s="102"/>
      <c r="H64" s="102"/>
      <c r="I64" s="200" t="s">
        <v>290</v>
      </c>
      <c r="J64" s="200"/>
      <c r="K64" s="200"/>
      <c r="L64" s="200"/>
      <c r="M64" s="201" t="s">
        <v>7</v>
      </c>
      <c r="N64" s="201"/>
      <c r="O64" s="104"/>
      <c r="P64" s="104"/>
      <c r="Q64" s="102" t="s">
        <v>324</v>
      </c>
      <c r="R64" s="102"/>
      <c r="S64" s="102"/>
      <c r="T64" s="102"/>
      <c r="U64" s="102"/>
      <c r="V64" s="102"/>
      <c r="W64" s="200" t="s">
        <v>290</v>
      </c>
      <c r="X64" s="200"/>
      <c r="Y64" s="200"/>
      <c r="Z64" s="103"/>
      <c r="AA64" s="81"/>
      <c r="AB64" s="81"/>
      <c r="AC64" s="81"/>
      <c r="AD64" s="81"/>
      <c r="AE64" s="81"/>
      <c r="AF64" s="81"/>
      <c r="AG64" s="81"/>
      <c r="AH64" s="81"/>
      <c r="AI64" s="81"/>
      <c r="AJ64" s="81"/>
    </row>
    <row r="65" spans="1:26" ht="20.100000000000001" customHeight="1">
      <c r="A65" s="210" t="s">
        <v>2</v>
      </c>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ht="20.100000000000001" customHeight="1">
      <c r="A66" s="84"/>
      <c r="B66" s="84"/>
      <c r="C66" s="84"/>
      <c r="D66" s="82"/>
      <c r="E66" s="211" t="s">
        <v>263</v>
      </c>
      <c r="F66" s="211"/>
      <c r="G66" s="211"/>
      <c r="H66" s="211"/>
      <c r="I66" s="211"/>
      <c r="J66" s="211"/>
      <c r="K66" s="211"/>
      <c r="L66" s="211"/>
      <c r="M66" s="211"/>
      <c r="N66" s="211"/>
      <c r="O66" s="211"/>
      <c r="P66" s="211"/>
      <c r="Q66" s="211"/>
      <c r="R66" s="211"/>
      <c r="S66" s="81"/>
      <c r="T66" s="81"/>
      <c r="U66" s="212" t="s">
        <v>4</v>
      </c>
      <c r="V66" s="212"/>
      <c r="W66" s="212"/>
      <c r="X66" s="212"/>
      <c r="Y66" s="212"/>
      <c r="Z66" s="212"/>
    </row>
    <row r="67" spans="1:26" ht="17.25" customHeight="1">
      <c r="A67" s="81"/>
      <c r="B67" s="123"/>
      <c r="C67" s="81"/>
      <c r="D67" s="81"/>
      <c r="E67" s="81"/>
      <c r="F67" s="81"/>
      <c r="G67" s="81"/>
      <c r="H67" s="81"/>
      <c r="I67" s="81"/>
      <c r="J67" s="81"/>
      <c r="K67" s="81"/>
      <c r="L67" s="81"/>
      <c r="M67" s="81"/>
      <c r="N67" s="81"/>
      <c r="O67" s="81"/>
      <c r="P67" s="81"/>
      <c r="Q67" s="81"/>
      <c r="R67" s="81"/>
      <c r="S67" s="81"/>
      <c r="T67" s="81"/>
      <c r="U67" s="81"/>
      <c r="V67" s="81"/>
      <c r="W67" s="81"/>
      <c r="X67" s="81"/>
      <c r="Y67" s="87"/>
      <c r="Z67" s="87" t="s">
        <v>325</v>
      </c>
    </row>
    <row r="68" spans="1:26" ht="15.6" customHeight="1">
      <c r="A68" s="110" t="s">
        <v>326</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3.5" customHeight="1">
      <c r="A69" s="125" t="s">
        <v>137</v>
      </c>
      <c r="B69" s="113" t="s">
        <v>138</v>
      </c>
      <c r="C69" s="208">
        <v>24</v>
      </c>
      <c r="D69" s="208"/>
      <c r="E69" s="208"/>
      <c r="F69" s="208"/>
      <c r="G69" s="208"/>
      <c r="H69" s="208">
        <v>86</v>
      </c>
      <c r="I69" s="208"/>
      <c r="J69" s="208"/>
      <c r="K69" s="208"/>
      <c r="L69" s="208"/>
      <c r="M69" s="208">
        <v>51</v>
      </c>
      <c r="N69" s="208"/>
      <c r="O69" s="208"/>
      <c r="P69" s="208"/>
      <c r="Q69" s="208"/>
      <c r="R69" s="208">
        <v>115</v>
      </c>
      <c r="S69" s="208"/>
      <c r="T69" s="208"/>
      <c r="U69" s="208"/>
      <c r="V69" s="208"/>
      <c r="W69" s="213" t="s">
        <v>139</v>
      </c>
      <c r="X69" s="213"/>
      <c r="Y69" s="125" t="s">
        <v>140</v>
      </c>
      <c r="Z69" s="125" t="s">
        <v>141</v>
      </c>
    </row>
    <row r="70" spans="1:26" ht="13.5" customHeight="1">
      <c r="A70" s="206">
        <v>24</v>
      </c>
      <c r="B70" s="117" t="s">
        <v>213</v>
      </c>
      <c r="C70" s="205" t="s">
        <v>142</v>
      </c>
      <c r="D70" s="205"/>
      <c r="E70" s="205"/>
      <c r="F70" s="205"/>
      <c r="G70" s="205"/>
      <c r="H70" s="207" t="s">
        <v>265</v>
      </c>
      <c r="I70" s="207"/>
      <c r="J70" s="207"/>
      <c r="K70" s="207"/>
      <c r="L70" s="207"/>
      <c r="M70" s="207" t="s">
        <v>275</v>
      </c>
      <c r="N70" s="207"/>
      <c r="O70" s="207"/>
      <c r="P70" s="207"/>
      <c r="Q70" s="207"/>
      <c r="R70" s="207" t="s">
        <v>265</v>
      </c>
      <c r="S70" s="207"/>
      <c r="T70" s="207"/>
      <c r="U70" s="207"/>
      <c r="V70" s="207"/>
      <c r="W70" s="202" t="s">
        <v>327</v>
      </c>
      <c r="X70" s="202"/>
      <c r="Y70" s="203">
        <v>5</v>
      </c>
      <c r="Z70" s="204">
        <v>2</v>
      </c>
    </row>
    <row r="71" spans="1:26" ht="13.5" customHeight="1">
      <c r="A71" s="206"/>
      <c r="B71" s="126" t="s">
        <v>6</v>
      </c>
      <c r="C71" s="205" t="s">
        <v>179</v>
      </c>
      <c r="D71" s="205"/>
      <c r="E71" s="205"/>
      <c r="F71" s="205"/>
      <c r="G71" s="205"/>
      <c r="H71" s="127" t="s">
        <v>268</v>
      </c>
      <c r="I71" s="127" t="s">
        <v>271</v>
      </c>
      <c r="J71" s="127" t="s">
        <v>268</v>
      </c>
      <c r="K71" s="127" t="s">
        <v>7</v>
      </c>
      <c r="L71" s="127" t="s">
        <v>7</v>
      </c>
      <c r="M71" s="127" t="s">
        <v>281</v>
      </c>
      <c r="N71" s="127" t="s">
        <v>270</v>
      </c>
      <c r="O71" s="127" t="s">
        <v>280</v>
      </c>
      <c r="P71" s="127" t="s">
        <v>278</v>
      </c>
      <c r="Q71" s="127" t="s">
        <v>7</v>
      </c>
      <c r="R71" s="127" t="s">
        <v>284</v>
      </c>
      <c r="S71" s="127" t="s">
        <v>271</v>
      </c>
      <c r="T71" s="127" t="s">
        <v>284</v>
      </c>
      <c r="U71" s="127" t="s">
        <v>7</v>
      </c>
      <c r="V71" s="127" t="s">
        <v>7</v>
      </c>
      <c r="W71" s="202"/>
      <c r="X71" s="202"/>
      <c r="Y71" s="203"/>
      <c r="Z71" s="204"/>
    </row>
    <row r="72" spans="1:26" ht="13.5" customHeight="1">
      <c r="A72" s="206">
        <v>86</v>
      </c>
      <c r="B72" s="117" t="s">
        <v>185</v>
      </c>
      <c r="C72" s="207" t="s">
        <v>274</v>
      </c>
      <c r="D72" s="207"/>
      <c r="E72" s="207"/>
      <c r="F72" s="207"/>
      <c r="G72" s="207"/>
      <c r="H72" s="205" t="s">
        <v>142</v>
      </c>
      <c r="I72" s="205"/>
      <c r="J72" s="205"/>
      <c r="K72" s="205"/>
      <c r="L72" s="205"/>
      <c r="M72" s="207" t="s">
        <v>274</v>
      </c>
      <c r="N72" s="207"/>
      <c r="O72" s="207"/>
      <c r="P72" s="207"/>
      <c r="Q72" s="207"/>
      <c r="R72" s="207" t="s">
        <v>293</v>
      </c>
      <c r="S72" s="207"/>
      <c r="T72" s="207"/>
      <c r="U72" s="207"/>
      <c r="V72" s="207"/>
      <c r="W72" s="202" t="s">
        <v>328</v>
      </c>
      <c r="X72" s="202"/>
      <c r="Y72" s="203">
        <v>3</v>
      </c>
      <c r="Z72" s="204">
        <v>4</v>
      </c>
    </row>
    <row r="73" spans="1:26" ht="13.5" customHeight="1">
      <c r="A73" s="206"/>
      <c r="B73" s="126" t="s">
        <v>16</v>
      </c>
      <c r="C73" s="127" t="s">
        <v>277</v>
      </c>
      <c r="D73" s="127" t="s">
        <v>280</v>
      </c>
      <c r="E73" s="127" t="s">
        <v>277</v>
      </c>
      <c r="F73" s="127" t="s">
        <v>7</v>
      </c>
      <c r="G73" s="127" t="s">
        <v>7</v>
      </c>
      <c r="H73" s="205" t="s">
        <v>179</v>
      </c>
      <c r="I73" s="205"/>
      <c r="J73" s="205"/>
      <c r="K73" s="205"/>
      <c r="L73" s="205"/>
      <c r="M73" s="127" t="s">
        <v>277</v>
      </c>
      <c r="N73" s="127" t="s">
        <v>272</v>
      </c>
      <c r="O73" s="127" t="s">
        <v>287</v>
      </c>
      <c r="P73" s="127" t="s">
        <v>7</v>
      </c>
      <c r="Q73" s="127" t="s">
        <v>7</v>
      </c>
      <c r="R73" s="127" t="s">
        <v>298</v>
      </c>
      <c r="S73" s="127" t="s">
        <v>295</v>
      </c>
      <c r="T73" s="127" t="s">
        <v>273</v>
      </c>
      <c r="U73" s="127" t="s">
        <v>272</v>
      </c>
      <c r="V73" s="127" t="s">
        <v>149</v>
      </c>
      <c r="W73" s="202"/>
      <c r="X73" s="202"/>
      <c r="Y73" s="203"/>
      <c r="Z73" s="204"/>
    </row>
    <row r="74" spans="1:26" ht="13.5" customHeight="1">
      <c r="A74" s="206">
        <v>51</v>
      </c>
      <c r="B74" s="117" t="s">
        <v>231</v>
      </c>
      <c r="C74" s="207" t="s">
        <v>266</v>
      </c>
      <c r="D74" s="207"/>
      <c r="E74" s="207"/>
      <c r="F74" s="207"/>
      <c r="G74" s="207"/>
      <c r="H74" s="207" t="s">
        <v>265</v>
      </c>
      <c r="I74" s="207"/>
      <c r="J74" s="207"/>
      <c r="K74" s="207"/>
      <c r="L74" s="207"/>
      <c r="M74" s="205" t="s">
        <v>142</v>
      </c>
      <c r="N74" s="205"/>
      <c r="O74" s="205"/>
      <c r="P74" s="205"/>
      <c r="Q74" s="205"/>
      <c r="R74" s="207" t="s">
        <v>265</v>
      </c>
      <c r="S74" s="207"/>
      <c r="T74" s="207"/>
      <c r="U74" s="207"/>
      <c r="V74" s="207"/>
      <c r="W74" s="202" t="s">
        <v>329</v>
      </c>
      <c r="X74" s="202"/>
      <c r="Y74" s="203">
        <v>6</v>
      </c>
      <c r="Z74" s="204">
        <v>1</v>
      </c>
    </row>
    <row r="75" spans="1:26" ht="13.5" customHeight="1">
      <c r="A75" s="206"/>
      <c r="B75" s="126" t="s">
        <v>230</v>
      </c>
      <c r="C75" s="127" t="s">
        <v>286</v>
      </c>
      <c r="D75" s="127" t="s">
        <v>279</v>
      </c>
      <c r="E75" s="127" t="s">
        <v>271</v>
      </c>
      <c r="F75" s="127" t="s">
        <v>269</v>
      </c>
      <c r="G75" s="127" t="s">
        <v>7</v>
      </c>
      <c r="H75" s="127" t="s">
        <v>268</v>
      </c>
      <c r="I75" s="127" t="s">
        <v>284</v>
      </c>
      <c r="J75" s="127" t="s">
        <v>282</v>
      </c>
      <c r="K75" s="127" t="s">
        <v>7</v>
      </c>
      <c r="L75" s="127" t="s">
        <v>7</v>
      </c>
      <c r="M75" s="205" t="s">
        <v>179</v>
      </c>
      <c r="N75" s="205"/>
      <c r="O75" s="205"/>
      <c r="P75" s="205"/>
      <c r="Q75" s="205"/>
      <c r="R75" s="127" t="s">
        <v>284</v>
      </c>
      <c r="S75" s="127" t="s">
        <v>284</v>
      </c>
      <c r="T75" s="127" t="s">
        <v>282</v>
      </c>
      <c r="U75" s="127" t="s">
        <v>7</v>
      </c>
      <c r="V75" s="127" t="s">
        <v>7</v>
      </c>
      <c r="W75" s="202"/>
      <c r="X75" s="202"/>
      <c r="Y75" s="203"/>
      <c r="Z75" s="204"/>
    </row>
    <row r="76" spans="1:26" ht="13.5" customHeight="1">
      <c r="A76" s="206">
        <v>115</v>
      </c>
      <c r="B76" s="117" t="s">
        <v>187</v>
      </c>
      <c r="C76" s="207" t="s">
        <v>274</v>
      </c>
      <c r="D76" s="207"/>
      <c r="E76" s="207"/>
      <c r="F76" s="207"/>
      <c r="G76" s="207"/>
      <c r="H76" s="207" t="s">
        <v>296</v>
      </c>
      <c r="I76" s="207"/>
      <c r="J76" s="207"/>
      <c r="K76" s="207"/>
      <c r="L76" s="207"/>
      <c r="M76" s="207" t="s">
        <v>274</v>
      </c>
      <c r="N76" s="207"/>
      <c r="O76" s="207"/>
      <c r="P76" s="207"/>
      <c r="Q76" s="207"/>
      <c r="R76" s="205" t="s">
        <v>142</v>
      </c>
      <c r="S76" s="205"/>
      <c r="T76" s="205"/>
      <c r="U76" s="205"/>
      <c r="V76" s="205"/>
      <c r="W76" s="202" t="s">
        <v>330</v>
      </c>
      <c r="X76" s="202"/>
      <c r="Y76" s="203">
        <v>4</v>
      </c>
      <c r="Z76" s="204">
        <v>3</v>
      </c>
    </row>
    <row r="77" spans="1:26" ht="13.5" customHeight="1">
      <c r="A77" s="206"/>
      <c r="B77" s="126" t="s">
        <v>88</v>
      </c>
      <c r="C77" s="127" t="s">
        <v>272</v>
      </c>
      <c r="D77" s="127" t="s">
        <v>280</v>
      </c>
      <c r="E77" s="127" t="s">
        <v>272</v>
      </c>
      <c r="F77" s="127" t="s">
        <v>7</v>
      </c>
      <c r="G77" s="127" t="s">
        <v>7</v>
      </c>
      <c r="H77" s="127" t="s">
        <v>295</v>
      </c>
      <c r="I77" s="127" t="s">
        <v>298</v>
      </c>
      <c r="J77" s="127" t="s">
        <v>285</v>
      </c>
      <c r="K77" s="127" t="s">
        <v>284</v>
      </c>
      <c r="L77" s="127" t="s">
        <v>148</v>
      </c>
      <c r="M77" s="127" t="s">
        <v>272</v>
      </c>
      <c r="N77" s="127" t="s">
        <v>272</v>
      </c>
      <c r="O77" s="127" t="s">
        <v>287</v>
      </c>
      <c r="P77" s="127" t="s">
        <v>7</v>
      </c>
      <c r="Q77" s="127" t="s">
        <v>7</v>
      </c>
      <c r="R77" s="205" t="s">
        <v>179</v>
      </c>
      <c r="S77" s="205"/>
      <c r="T77" s="205"/>
      <c r="U77" s="205"/>
      <c r="V77" s="205"/>
      <c r="W77" s="202"/>
      <c r="X77" s="202"/>
      <c r="Y77" s="203"/>
      <c r="Z77" s="204"/>
    </row>
    <row r="78" spans="1:26" ht="13.5" customHeight="1">
      <c r="A78" s="100"/>
      <c r="B78" s="128" t="s">
        <v>331</v>
      </c>
      <c r="C78" s="102" t="s">
        <v>332</v>
      </c>
      <c r="D78" s="102"/>
      <c r="E78" s="102"/>
      <c r="F78" s="102"/>
      <c r="G78" s="102"/>
      <c r="H78" s="102"/>
      <c r="I78" s="200" t="s">
        <v>290</v>
      </c>
      <c r="J78" s="200"/>
      <c r="K78" s="200"/>
      <c r="L78" s="200"/>
      <c r="M78" s="201"/>
      <c r="N78" s="201"/>
      <c r="O78" s="129"/>
      <c r="P78" s="129"/>
      <c r="Q78" s="102" t="s">
        <v>333</v>
      </c>
      <c r="R78" s="102"/>
      <c r="S78" s="102"/>
      <c r="T78" s="102"/>
      <c r="U78" s="102"/>
      <c r="V78" s="102"/>
      <c r="W78" s="200" t="s">
        <v>290</v>
      </c>
      <c r="X78" s="200"/>
      <c r="Y78" s="200"/>
      <c r="Z78" s="103"/>
    </row>
    <row r="79" spans="1:26" ht="13.5" customHeight="1">
      <c r="A79" s="100"/>
      <c r="B79" s="128" t="s">
        <v>334</v>
      </c>
      <c r="C79" s="102" t="s">
        <v>335</v>
      </c>
      <c r="D79" s="102"/>
      <c r="E79" s="102"/>
      <c r="F79" s="102"/>
      <c r="G79" s="102"/>
      <c r="H79" s="102"/>
      <c r="I79" s="200" t="s">
        <v>290</v>
      </c>
      <c r="J79" s="200"/>
      <c r="K79" s="200"/>
      <c r="L79" s="200"/>
      <c r="M79" s="201"/>
      <c r="N79" s="201"/>
      <c r="O79" s="124"/>
      <c r="P79" s="124"/>
      <c r="Q79" s="102" t="s">
        <v>336</v>
      </c>
      <c r="R79" s="102"/>
      <c r="S79" s="102"/>
      <c r="T79" s="102"/>
      <c r="U79" s="102"/>
      <c r="V79" s="102"/>
      <c r="W79" s="200" t="s">
        <v>290</v>
      </c>
      <c r="X79" s="200"/>
      <c r="Y79" s="200"/>
      <c r="Z79" s="103"/>
    </row>
    <row r="80" spans="1:26" ht="13.5" customHeight="1">
      <c r="A80" s="100"/>
      <c r="B80" s="128" t="s">
        <v>337</v>
      </c>
      <c r="C80" s="102" t="s">
        <v>338</v>
      </c>
      <c r="D80" s="102"/>
      <c r="E80" s="102"/>
      <c r="F80" s="102"/>
      <c r="G80" s="102"/>
      <c r="H80" s="102"/>
      <c r="I80" s="200" t="s">
        <v>290</v>
      </c>
      <c r="J80" s="200"/>
      <c r="K80" s="200"/>
      <c r="L80" s="200"/>
      <c r="M80" s="201"/>
      <c r="N80" s="201"/>
      <c r="O80" s="104"/>
      <c r="P80" s="104"/>
      <c r="Q80" s="102" t="s">
        <v>339</v>
      </c>
      <c r="R80" s="102"/>
      <c r="S80" s="102"/>
      <c r="T80" s="102"/>
      <c r="U80" s="102"/>
      <c r="V80" s="102"/>
      <c r="W80" s="200" t="s">
        <v>290</v>
      </c>
      <c r="X80" s="200"/>
      <c r="Y80" s="200"/>
      <c r="Z80" s="103"/>
    </row>
    <row r="81" spans="1:26" ht="13.5" customHeight="1">
      <c r="A81" s="100"/>
      <c r="B81" s="101"/>
      <c r="C81" s="102"/>
      <c r="D81" s="102"/>
      <c r="E81" s="102"/>
      <c r="F81" s="102"/>
      <c r="G81" s="102"/>
      <c r="H81" s="102"/>
      <c r="I81" s="106"/>
      <c r="J81" s="106"/>
      <c r="K81" s="106"/>
      <c r="L81" s="106"/>
      <c r="M81" s="107"/>
      <c r="N81" s="107"/>
      <c r="O81" s="104"/>
      <c r="P81" s="104"/>
      <c r="Q81" s="102"/>
      <c r="R81" s="102"/>
      <c r="S81" s="102"/>
      <c r="T81" s="102"/>
      <c r="U81" s="102"/>
      <c r="V81" s="102"/>
      <c r="W81" s="108"/>
      <c r="X81" s="108"/>
      <c r="Y81" s="108"/>
      <c r="Z81" s="109"/>
    </row>
    <row r="82" spans="1:26" ht="13.5" customHeight="1">
      <c r="A82" s="100"/>
      <c r="B82" s="101"/>
      <c r="C82" s="102"/>
      <c r="D82" s="102"/>
      <c r="E82" s="102"/>
      <c r="F82" s="102"/>
      <c r="G82" s="102"/>
      <c r="H82" s="102"/>
      <c r="I82" s="106"/>
      <c r="J82" s="106"/>
      <c r="K82" s="106"/>
      <c r="L82" s="106"/>
      <c r="M82" s="107"/>
      <c r="N82" s="107"/>
      <c r="O82" s="104"/>
      <c r="P82" s="104"/>
      <c r="Q82" s="102"/>
      <c r="R82" s="102"/>
      <c r="S82" s="102"/>
      <c r="T82" s="102"/>
      <c r="U82" s="102"/>
      <c r="V82" s="102"/>
      <c r="W82" s="108"/>
      <c r="X82" s="108"/>
      <c r="Y82" s="108"/>
      <c r="Z82" s="109"/>
    </row>
    <row r="83" spans="1:26" ht="13.5" customHeight="1">
      <c r="A83" s="110"/>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row>
    <row r="84" spans="1:26" ht="15.6" customHeight="1">
      <c r="A84" s="110" t="s">
        <v>340</v>
      </c>
      <c r="B84" s="111"/>
      <c r="C84" s="111"/>
      <c r="D84" s="111"/>
      <c r="E84" s="111"/>
      <c r="F84" s="111"/>
      <c r="G84" s="111"/>
      <c r="H84" s="89"/>
      <c r="I84" s="89"/>
      <c r="J84" s="89"/>
      <c r="K84" s="89"/>
      <c r="L84" s="89"/>
      <c r="M84" s="89"/>
      <c r="N84" s="89"/>
      <c r="O84" s="89"/>
      <c r="P84" s="89"/>
      <c r="Q84" s="89"/>
      <c r="R84" s="89"/>
      <c r="S84" s="89"/>
      <c r="T84" s="89"/>
      <c r="U84" s="89"/>
      <c r="V84" s="89"/>
      <c r="W84" s="89"/>
      <c r="X84" s="89"/>
      <c r="Y84" s="89"/>
      <c r="Z84" s="89"/>
    </row>
    <row r="85" spans="1:26" ht="13.5" customHeight="1">
      <c r="A85" s="125" t="s">
        <v>137</v>
      </c>
      <c r="B85" s="113" t="s">
        <v>138</v>
      </c>
      <c r="C85" s="208">
        <v>26</v>
      </c>
      <c r="D85" s="208"/>
      <c r="E85" s="208"/>
      <c r="F85" s="208"/>
      <c r="G85" s="208"/>
      <c r="H85" s="208">
        <v>85</v>
      </c>
      <c r="I85" s="208"/>
      <c r="J85" s="208"/>
      <c r="K85" s="208"/>
      <c r="L85" s="208"/>
      <c r="M85" s="208">
        <v>59</v>
      </c>
      <c r="N85" s="208"/>
      <c r="O85" s="208"/>
      <c r="P85" s="208"/>
      <c r="Q85" s="208"/>
      <c r="R85" s="208">
        <v>109</v>
      </c>
      <c r="S85" s="208"/>
      <c r="T85" s="208"/>
      <c r="U85" s="208"/>
      <c r="V85" s="208"/>
      <c r="W85" s="213" t="s">
        <v>139</v>
      </c>
      <c r="X85" s="213"/>
      <c r="Y85" s="125" t="s">
        <v>140</v>
      </c>
      <c r="Z85" s="125" t="s">
        <v>141</v>
      </c>
    </row>
    <row r="86" spans="1:26" ht="13.5" customHeight="1">
      <c r="A86" s="206">
        <v>26</v>
      </c>
      <c r="B86" s="117" t="s">
        <v>187</v>
      </c>
      <c r="C86" s="205" t="s">
        <v>142</v>
      </c>
      <c r="D86" s="205"/>
      <c r="E86" s="205"/>
      <c r="F86" s="205"/>
      <c r="G86" s="205"/>
      <c r="H86" s="207" t="s">
        <v>265</v>
      </c>
      <c r="I86" s="207"/>
      <c r="J86" s="207"/>
      <c r="K86" s="207"/>
      <c r="L86" s="207"/>
      <c r="M86" s="207" t="s">
        <v>265</v>
      </c>
      <c r="N86" s="207"/>
      <c r="O86" s="207"/>
      <c r="P86" s="207"/>
      <c r="Q86" s="207"/>
      <c r="R86" s="207" t="s">
        <v>265</v>
      </c>
      <c r="S86" s="207"/>
      <c r="T86" s="207"/>
      <c r="U86" s="207"/>
      <c r="V86" s="207"/>
      <c r="W86" s="202" t="s">
        <v>302</v>
      </c>
      <c r="X86" s="202"/>
      <c r="Y86" s="203">
        <v>6</v>
      </c>
      <c r="Z86" s="204">
        <v>1</v>
      </c>
    </row>
    <row r="87" spans="1:26" ht="13.5" customHeight="1">
      <c r="A87" s="206"/>
      <c r="B87" s="126" t="s">
        <v>214</v>
      </c>
      <c r="C87" s="205" t="s">
        <v>179</v>
      </c>
      <c r="D87" s="205"/>
      <c r="E87" s="205"/>
      <c r="F87" s="205"/>
      <c r="G87" s="205"/>
      <c r="H87" s="127" t="s">
        <v>284</v>
      </c>
      <c r="I87" s="127" t="s">
        <v>271</v>
      </c>
      <c r="J87" s="127" t="s">
        <v>284</v>
      </c>
      <c r="K87" s="127" t="s">
        <v>7</v>
      </c>
      <c r="L87" s="127" t="s">
        <v>7</v>
      </c>
      <c r="M87" s="127" t="s">
        <v>341</v>
      </c>
      <c r="N87" s="127" t="s">
        <v>303</v>
      </c>
      <c r="O87" s="127" t="s">
        <v>273</v>
      </c>
      <c r="P87" s="127" t="s">
        <v>7</v>
      </c>
      <c r="Q87" s="127" t="s">
        <v>7</v>
      </c>
      <c r="R87" s="127" t="s">
        <v>342</v>
      </c>
      <c r="S87" s="127" t="s">
        <v>342</v>
      </c>
      <c r="T87" s="127" t="s">
        <v>282</v>
      </c>
      <c r="U87" s="127" t="s">
        <v>7</v>
      </c>
      <c r="V87" s="127" t="s">
        <v>7</v>
      </c>
      <c r="W87" s="202"/>
      <c r="X87" s="202"/>
      <c r="Y87" s="203"/>
      <c r="Z87" s="204"/>
    </row>
    <row r="88" spans="1:26" ht="13.5" customHeight="1">
      <c r="A88" s="206">
        <v>85</v>
      </c>
      <c r="B88" s="117" t="s">
        <v>185</v>
      </c>
      <c r="C88" s="207" t="s">
        <v>274</v>
      </c>
      <c r="D88" s="207"/>
      <c r="E88" s="207"/>
      <c r="F88" s="207"/>
      <c r="G88" s="207"/>
      <c r="H88" s="205" t="s">
        <v>142</v>
      </c>
      <c r="I88" s="205"/>
      <c r="J88" s="205"/>
      <c r="K88" s="205"/>
      <c r="L88" s="205"/>
      <c r="M88" s="207" t="s">
        <v>293</v>
      </c>
      <c r="N88" s="207"/>
      <c r="O88" s="207"/>
      <c r="P88" s="207"/>
      <c r="Q88" s="207"/>
      <c r="R88" s="207" t="s">
        <v>266</v>
      </c>
      <c r="S88" s="207"/>
      <c r="T88" s="207"/>
      <c r="U88" s="207"/>
      <c r="V88" s="207"/>
      <c r="W88" s="202" t="s">
        <v>317</v>
      </c>
      <c r="X88" s="202"/>
      <c r="Y88" s="203">
        <v>4</v>
      </c>
      <c r="Z88" s="204">
        <v>3</v>
      </c>
    </row>
    <row r="89" spans="1:26" ht="13.5" customHeight="1">
      <c r="A89" s="206"/>
      <c r="B89" s="126" t="s">
        <v>242</v>
      </c>
      <c r="C89" s="127" t="s">
        <v>272</v>
      </c>
      <c r="D89" s="127" t="s">
        <v>280</v>
      </c>
      <c r="E89" s="127" t="s">
        <v>272</v>
      </c>
      <c r="F89" s="127" t="s">
        <v>7</v>
      </c>
      <c r="G89" s="127" t="s">
        <v>7</v>
      </c>
      <c r="H89" s="205" t="s">
        <v>179</v>
      </c>
      <c r="I89" s="205"/>
      <c r="J89" s="205"/>
      <c r="K89" s="205"/>
      <c r="L89" s="205"/>
      <c r="M89" s="127" t="s">
        <v>343</v>
      </c>
      <c r="N89" s="127" t="s">
        <v>286</v>
      </c>
      <c r="O89" s="127" t="s">
        <v>280</v>
      </c>
      <c r="P89" s="127" t="s">
        <v>280</v>
      </c>
      <c r="Q89" s="127" t="s">
        <v>168</v>
      </c>
      <c r="R89" s="127" t="s">
        <v>277</v>
      </c>
      <c r="S89" s="127" t="s">
        <v>273</v>
      </c>
      <c r="T89" s="127" t="s">
        <v>286</v>
      </c>
      <c r="U89" s="127" t="s">
        <v>270</v>
      </c>
      <c r="V89" s="127" t="s">
        <v>7</v>
      </c>
      <c r="W89" s="202"/>
      <c r="X89" s="202"/>
      <c r="Y89" s="203"/>
      <c r="Z89" s="204"/>
    </row>
    <row r="90" spans="1:26" ht="13.5" customHeight="1">
      <c r="A90" s="206">
        <v>59</v>
      </c>
      <c r="B90" s="117" t="s">
        <v>235</v>
      </c>
      <c r="C90" s="207" t="s">
        <v>274</v>
      </c>
      <c r="D90" s="207"/>
      <c r="E90" s="207"/>
      <c r="F90" s="207"/>
      <c r="G90" s="207"/>
      <c r="H90" s="207" t="s">
        <v>296</v>
      </c>
      <c r="I90" s="207"/>
      <c r="J90" s="207"/>
      <c r="K90" s="207"/>
      <c r="L90" s="207"/>
      <c r="M90" s="205" t="s">
        <v>142</v>
      </c>
      <c r="N90" s="205"/>
      <c r="O90" s="205"/>
      <c r="P90" s="205"/>
      <c r="Q90" s="205"/>
      <c r="R90" s="207" t="s">
        <v>265</v>
      </c>
      <c r="S90" s="207"/>
      <c r="T90" s="207"/>
      <c r="U90" s="207"/>
      <c r="V90" s="207"/>
      <c r="W90" s="202" t="s">
        <v>344</v>
      </c>
      <c r="X90" s="202"/>
      <c r="Y90" s="203">
        <v>5</v>
      </c>
      <c r="Z90" s="204">
        <v>2</v>
      </c>
    </row>
    <row r="91" spans="1:26" ht="13.5" customHeight="1">
      <c r="A91" s="206"/>
      <c r="B91" s="126" t="s">
        <v>101</v>
      </c>
      <c r="C91" s="127" t="s">
        <v>345</v>
      </c>
      <c r="D91" s="127" t="s">
        <v>307</v>
      </c>
      <c r="E91" s="127" t="s">
        <v>285</v>
      </c>
      <c r="F91" s="127" t="s">
        <v>7</v>
      </c>
      <c r="G91" s="127" t="s">
        <v>7</v>
      </c>
      <c r="H91" s="127" t="s">
        <v>346</v>
      </c>
      <c r="I91" s="127" t="s">
        <v>281</v>
      </c>
      <c r="J91" s="127" t="s">
        <v>271</v>
      </c>
      <c r="K91" s="127" t="s">
        <v>271</v>
      </c>
      <c r="L91" s="127" t="s">
        <v>147</v>
      </c>
      <c r="M91" s="205" t="s">
        <v>179</v>
      </c>
      <c r="N91" s="205"/>
      <c r="O91" s="205"/>
      <c r="P91" s="205"/>
      <c r="Q91" s="205"/>
      <c r="R91" s="127" t="s">
        <v>284</v>
      </c>
      <c r="S91" s="127" t="s">
        <v>303</v>
      </c>
      <c r="T91" s="127" t="s">
        <v>268</v>
      </c>
      <c r="U91" s="127" t="s">
        <v>7</v>
      </c>
      <c r="V91" s="127" t="s">
        <v>7</v>
      </c>
      <c r="W91" s="202"/>
      <c r="X91" s="202"/>
      <c r="Y91" s="203"/>
      <c r="Z91" s="204"/>
    </row>
    <row r="92" spans="1:26" ht="13.5" customHeight="1">
      <c r="A92" s="206">
        <v>109</v>
      </c>
      <c r="B92" s="117" t="s">
        <v>195</v>
      </c>
      <c r="C92" s="207" t="s">
        <v>274</v>
      </c>
      <c r="D92" s="207"/>
      <c r="E92" s="207"/>
      <c r="F92" s="207"/>
      <c r="G92" s="207"/>
      <c r="H92" s="207" t="s">
        <v>275</v>
      </c>
      <c r="I92" s="207"/>
      <c r="J92" s="207"/>
      <c r="K92" s="207"/>
      <c r="L92" s="207"/>
      <c r="M92" s="207" t="s">
        <v>274</v>
      </c>
      <c r="N92" s="207"/>
      <c r="O92" s="207"/>
      <c r="P92" s="207"/>
      <c r="Q92" s="207"/>
      <c r="R92" s="205" t="s">
        <v>142</v>
      </c>
      <c r="S92" s="205"/>
      <c r="T92" s="205"/>
      <c r="U92" s="205"/>
      <c r="V92" s="205"/>
      <c r="W92" s="202" t="s">
        <v>347</v>
      </c>
      <c r="X92" s="202"/>
      <c r="Y92" s="203">
        <v>3</v>
      </c>
      <c r="Z92" s="204">
        <v>4</v>
      </c>
    </row>
    <row r="93" spans="1:26" ht="13.5" customHeight="1">
      <c r="A93" s="206"/>
      <c r="B93" s="126" t="s">
        <v>245</v>
      </c>
      <c r="C93" s="127" t="s">
        <v>348</v>
      </c>
      <c r="D93" s="127" t="s">
        <v>348</v>
      </c>
      <c r="E93" s="127" t="s">
        <v>287</v>
      </c>
      <c r="F93" s="127" t="s">
        <v>7</v>
      </c>
      <c r="G93" s="127" t="s">
        <v>7</v>
      </c>
      <c r="H93" s="127" t="s">
        <v>268</v>
      </c>
      <c r="I93" s="127" t="s">
        <v>285</v>
      </c>
      <c r="J93" s="127" t="s">
        <v>281</v>
      </c>
      <c r="K93" s="127" t="s">
        <v>279</v>
      </c>
      <c r="L93" s="127" t="s">
        <v>7</v>
      </c>
      <c r="M93" s="127" t="s">
        <v>272</v>
      </c>
      <c r="N93" s="127" t="s">
        <v>307</v>
      </c>
      <c r="O93" s="127" t="s">
        <v>277</v>
      </c>
      <c r="P93" s="127" t="s">
        <v>7</v>
      </c>
      <c r="Q93" s="127" t="s">
        <v>7</v>
      </c>
      <c r="R93" s="205" t="s">
        <v>179</v>
      </c>
      <c r="S93" s="205"/>
      <c r="T93" s="205"/>
      <c r="U93" s="205"/>
      <c r="V93" s="205"/>
      <c r="W93" s="202"/>
      <c r="X93" s="202"/>
      <c r="Y93" s="203"/>
      <c r="Z93" s="204"/>
    </row>
    <row r="94" spans="1:26" ht="13.5" customHeight="1">
      <c r="A94" s="130"/>
      <c r="B94" s="128" t="s">
        <v>331</v>
      </c>
      <c r="C94" s="102" t="s">
        <v>349</v>
      </c>
      <c r="D94" s="102"/>
      <c r="E94" s="102"/>
      <c r="F94" s="102"/>
      <c r="G94" s="102"/>
      <c r="H94" s="102"/>
      <c r="I94" s="200" t="s">
        <v>290</v>
      </c>
      <c r="J94" s="200"/>
      <c r="K94" s="200"/>
      <c r="L94" s="200"/>
      <c r="M94" s="201"/>
      <c r="N94" s="201"/>
      <c r="O94" s="104"/>
      <c r="P94" s="104"/>
      <c r="Q94" s="102" t="s">
        <v>350</v>
      </c>
      <c r="R94" s="102"/>
      <c r="S94" s="102"/>
      <c r="T94" s="102"/>
      <c r="U94" s="102"/>
      <c r="V94" s="102"/>
      <c r="W94" s="200" t="s">
        <v>290</v>
      </c>
      <c r="X94" s="200"/>
      <c r="Y94" s="200"/>
      <c r="Z94" s="103"/>
    </row>
    <row r="95" spans="1:26" ht="13.5" customHeight="1">
      <c r="A95" s="100"/>
      <c r="B95" s="128" t="s">
        <v>334</v>
      </c>
      <c r="C95" s="102" t="s">
        <v>351</v>
      </c>
      <c r="D95" s="102"/>
      <c r="E95" s="102"/>
      <c r="F95" s="102"/>
      <c r="G95" s="102"/>
      <c r="H95" s="102"/>
      <c r="I95" s="200" t="s">
        <v>290</v>
      </c>
      <c r="J95" s="200"/>
      <c r="K95" s="200"/>
      <c r="L95" s="200"/>
      <c r="M95" s="201"/>
      <c r="N95" s="201"/>
      <c r="O95" s="105"/>
      <c r="P95" s="105"/>
      <c r="Q95" s="102" t="s">
        <v>352</v>
      </c>
      <c r="R95" s="102"/>
      <c r="S95" s="102"/>
      <c r="T95" s="102"/>
      <c r="U95" s="102"/>
      <c r="V95" s="102"/>
      <c r="W95" s="200" t="s">
        <v>290</v>
      </c>
      <c r="X95" s="200"/>
      <c r="Y95" s="200"/>
      <c r="Z95" s="103"/>
    </row>
    <row r="96" spans="1:26" ht="13.5" customHeight="1">
      <c r="A96" s="100"/>
      <c r="B96" s="128" t="s">
        <v>337</v>
      </c>
      <c r="C96" s="102" t="s">
        <v>353</v>
      </c>
      <c r="D96" s="102"/>
      <c r="E96" s="102"/>
      <c r="F96" s="102"/>
      <c r="G96" s="102"/>
      <c r="H96" s="102"/>
      <c r="I96" s="200" t="s">
        <v>290</v>
      </c>
      <c r="J96" s="200"/>
      <c r="K96" s="200"/>
      <c r="L96" s="200"/>
      <c r="M96" s="201"/>
      <c r="N96" s="201"/>
      <c r="O96" s="104"/>
      <c r="P96" s="104"/>
      <c r="Q96" s="102" t="s">
        <v>354</v>
      </c>
      <c r="R96" s="102"/>
      <c r="S96" s="102"/>
      <c r="T96" s="102"/>
      <c r="U96" s="102"/>
      <c r="V96" s="102"/>
      <c r="W96" s="200" t="s">
        <v>290</v>
      </c>
      <c r="X96" s="200"/>
      <c r="Y96" s="200"/>
      <c r="Z96" s="103"/>
    </row>
    <row r="97" spans="1:26" ht="13.5" customHeight="1">
      <c r="A97" s="100"/>
      <c r="B97" s="101"/>
      <c r="C97" s="102"/>
      <c r="D97" s="102"/>
      <c r="E97" s="102"/>
      <c r="F97" s="102"/>
      <c r="G97" s="102"/>
      <c r="H97" s="102"/>
      <c r="I97" s="106"/>
      <c r="J97" s="106"/>
      <c r="K97" s="106"/>
      <c r="L97" s="106"/>
      <c r="M97" s="107"/>
      <c r="N97" s="107"/>
      <c r="O97" s="104"/>
      <c r="P97" s="104"/>
      <c r="Q97" s="102"/>
      <c r="R97" s="102"/>
      <c r="S97" s="102"/>
      <c r="T97" s="102"/>
      <c r="U97" s="102"/>
      <c r="V97" s="102"/>
      <c r="W97" s="108"/>
      <c r="X97" s="108"/>
      <c r="Y97" s="108"/>
      <c r="Z97" s="109"/>
    </row>
    <row r="98" spans="1:26" ht="13.5" customHeight="1">
      <c r="A98" s="100"/>
      <c r="B98" s="101"/>
      <c r="C98" s="102"/>
      <c r="D98" s="102"/>
      <c r="E98" s="102"/>
      <c r="F98" s="102"/>
      <c r="G98" s="102"/>
      <c r="H98" s="102"/>
      <c r="I98" s="106"/>
      <c r="J98" s="106"/>
      <c r="K98" s="106"/>
      <c r="L98" s="106"/>
      <c r="M98" s="107"/>
      <c r="N98" s="107"/>
      <c r="O98" s="104"/>
      <c r="P98" s="104"/>
      <c r="Q98" s="102"/>
      <c r="R98" s="102"/>
      <c r="S98" s="102"/>
      <c r="T98" s="102"/>
      <c r="U98" s="102"/>
      <c r="V98" s="102"/>
      <c r="W98" s="108"/>
      <c r="X98" s="108"/>
      <c r="Y98" s="108"/>
      <c r="Z98" s="109"/>
    </row>
    <row r="99" spans="1:26" ht="13.5" customHeight="1">
      <c r="A99" s="112"/>
      <c r="B99" s="113"/>
      <c r="C99" s="114"/>
      <c r="D99" s="114"/>
      <c r="E99" s="114"/>
      <c r="F99" s="114"/>
      <c r="G99" s="114"/>
      <c r="H99" s="114"/>
      <c r="I99" s="114"/>
      <c r="J99" s="114"/>
      <c r="K99" s="114"/>
      <c r="L99" s="114"/>
      <c r="M99" s="114"/>
      <c r="N99" s="114"/>
      <c r="O99" s="114"/>
      <c r="P99" s="114"/>
      <c r="Q99" s="114"/>
      <c r="R99" s="114"/>
      <c r="S99" s="114"/>
      <c r="T99" s="114"/>
      <c r="U99" s="114"/>
      <c r="V99" s="114"/>
      <c r="W99" s="115"/>
      <c r="X99" s="115"/>
      <c r="Y99" s="115"/>
      <c r="Z99" s="115"/>
    </row>
    <row r="100" spans="1:26" ht="15.6" customHeight="1">
      <c r="A100" s="110" t="s">
        <v>355</v>
      </c>
      <c r="B100" s="111"/>
      <c r="C100" s="111"/>
      <c r="D100" s="111"/>
      <c r="E100" s="111"/>
      <c r="F100" s="111"/>
      <c r="G100" s="111"/>
      <c r="H100" s="89"/>
      <c r="I100" s="89"/>
      <c r="J100" s="89"/>
      <c r="K100" s="89"/>
      <c r="L100" s="89"/>
      <c r="M100" s="89"/>
      <c r="N100" s="89"/>
      <c r="O100" s="89"/>
      <c r="P100" s="89"/>
      <c r="Q100" s="89"/>
      <c r="R100" s="89"/>
      <c r="S100" s="89"/>
      <c r="T100" s="89"/>
      <c r="U100" s="89"/>
      <c r="V100" s="89"/>
      <c r="W100" s="89"/>
      <c r="X100" s="89"/>
      <c r="Y100" s="89"/>
      <c r="Z100" s="89"/>
    </row>
    <row r="101" spans="1:26" ht="13.5" customHeight="1">
      <c r="A101" s="125" t="s">
        <v>137</v>
      </c>
      <c r="B101" s="113" t="s">
        <v>138</v>
      </c>
      <c r="C101" s="208">
        <v>27</v>
      </c>
      <c r="D101" s="208"/>
      <c r="E101" s="208"/>
      <c r="F101" s="208"/>
      <c r="G101" s="208"/>
      <c r="H101" s="208">
        <v>100</v>
      </c>
      <c r="I101" s="208"/>
      <c r="J101" s="208"/>
      <c r="K101" s="208"/>
      <c r="L101" s="208"/>
      <c r="M101" s="208">
        <v>43</v>
      </c>
      <c r="N101" s="208"/>
      <c r="O101" s="208"/>
      <c r="P101" s="208"/>
      <c r="Q101" s="208"/>
      <c r="R101" s="208">
        <v>120</v>
      </c>
      <c r="S101" s="208"/>
      <c r="T101" s="208"/>
      <c r="U101" s="208"/>
      <c r="V101" s="208"/>
      <c r="W101" s="213" t="s">
        <v>139</v>
      </c>
      <c r="X101" s="213"/>
      <c r="Y101" s="125" t="s">
        <v>140</v>
      </c>
      <c r="Z101" s="125" t="s">
        <v>141</v>
      </c>
    </row>
    <row r="102" spans="1:26" ht="13.5" customHeight="1">
      <c r="A102" s="206">
        <v>27</v>
      </c>
      <c r="B102" s="117" t="s">
        <v>185</v>
      </c>
      <c r="C102" s="205" t="s">
        <v>142</v>
      </c>
      <c r="D102" s="205"/>
      <c r="E102" s="205"/>
      <c r="F102" s="205"/>
      <c r="G102" s="205"/>
      <c r="H102" s="207" t="s">
        <v>265</v>
      </c>
      <c r="I102" s="207"/>
      <c r="J102" s="207"/>
      <c r="K102" s="207"/>
      <c r="L102" s="207"/>
      <c r="M102" s="207" t="s">
        <v>265</v>
      </c>
      <c r="N102" s="207"/>
      <c r="O102" s="207"/>
      <c r="P102" s="207"/>
      <c r="Q102" s="207"/>
      <c r="R102" s="207" t="s">
        <v>265</v>
      </c>
      <c r="S102" s="207"/>
      <c r="T102" s="207"/>
      <c r="U102" s="207"/>
      <c r="V102" s="207"/>
      <c r="W102" s="202" t="s">
        <v>302</v>
      </c>
      <c r="X102" s="202"/>
      <c r="Y102" s="203">
        <v>6</v>
      </c>
      <c r="Z102" s="204">
        <v>1</v>
      </c>
    </row>
    <row r="103" spans="1:26" ht="13.5" customHeight="1">
      <c r="A103" s="206"/>
      <c r="B103" s="126" t="s">
        <v>215</v>
      </c>
      <c r="C103" s="205" t="s">
        <v>179</v>
      </c>
      <c r="D103" s="205"/>
      <c r="E103" s="205"/>
      <c r="F103" s="205"/>
      <c r="G103" s="205"/>
      <c r="H103" s="127" t="s">
        <v>268</v>
      </c>
      <c r="I103" s="127" t="s">
        <v>273</v>
      </c>
      <c r="J103" s="127" t="s">
        <v>273</v>
      </c>
      <c r="K103" s="127" t="s">
        <v>7</v>
      </c>
      <c r="L103" s="127" t="s">
        <v>7</v>
      </c>
      <c r="M103" s="127" t="s">
        <v>273</v>
      </c>
      <c r="N103" s="127" t="s">
        <v>269</v>
      </c>
      <c r="O103" s="127" t="s">
        <v>303</v>
      </c>
      <c r="P103" s="127" t="s">
        <v>7</v>
      </c>
      <c r="Q103" s="127" t="s">
        <v>7</v>
      </c>
      <c r="R103" s="127" t="s">
        <v>342</v>
      </c>
      <c r="S103" s="127" t="s">
        <v>342</v>
      </c>
      <c r="T103" s="127" t="s">
        <v>303</v>
      </c>
      <c r="U103" s="127" t="s">
        <v>7</v>
      </c>
      <c r="V103" s="127" t="s">
        <v>7</v>
      </c>
      <c r="W103" s="202"/>
      <c r="X103" s="202"/>
      <c r="Y103" s="203"/>
      <c r="Z103" s="204"/>
    </row>
    <row r="104" spans="1:26" ht="13.5" customHeight="1">
      <c r="A104" s="206">
        <v>100</v>
      </c>
      <c r="B104" s="117" t="s">
        <v>209</v>
      </c>
      <c r="C104" s="207" t="s">
        <v>274</v>
      </c>
      <c r="D104" s="207"/>
      <c r="E104" s="207"/>
      <c r="F104" s="207"/>
      <c r="G104" s="207"/>
      <c r="H104" s="205" t="s">
        <v>142</v>
      </c>
      <c r="I104" s="205"/>
      <c r="J104" s="205"/>
      <c r="K104" s="205"/>
      <c r="L104" s="205"/>
      <c r="M104" s="207" t="s">
        <v>274</v>
      </c>
      <c r="N104" s="207"/>
      <c r="O104" s="207"/>
      <c r="P104" s="207"/>
      <c r="Q104" s="207"/>
      <c r="R104" s="207" t="s">
        <v>265</v>
      </c>
      <c r="S104" s="207"/>
      <c r="T104" s="207"/>
      <c r="U104" s="207"/>
      <c r="V104" s="207"/>
      <c r="W104" s="202" t="s">
        <v>356</v>
      </c>
      <c r="X104" s="202"/>
      <c r="Y104" s="203">
        <v>4</v>
      </c>
      <c r="Z104" s="204">
        <v>3</v>
      </c>
    </row>
    <row r="105" spans="1:26" ht="13.5" customHeight="1">
      <c r="A105" s="206"/>
      <c r="B105" s="126" t="s">
        <v>118</v>
      </c>
      <c r="C105" s="127" t="s">
        <v>277</v>
      </c>
      <c r="D105" s="127" t="s">
        <v>285</v>
      </c>
      <c r="E105" s="127" t="s">
        <v>285</v>
      </c>
      <c r="F105" s="127" t="s">
        <v>7</v>
      </c>
      <c r="G105" s="127" t="s">
        <v>7</v>
      </c>
      <c r="H105" s="205" t="s">
        <v>179</v>
      </c>
      <c r="I105" s="205"/>
      <c r="J105" s="205"/>
      <c r="K105" s="205"/>
      <c r="L105" s="205"/>
      <c r="M105" s="127" t="s">
        <v>277</v>
      </c>
      <c r="N105" s="127" t="s">
        <v>298</v>
      </c>
      <c r="O105" s="127" t="s">
        <v>277</v>
      </c>
      <c r="P105" s="127" t="s">
        <v>7</v>
      </c>
      <c r="Q105" s="127" t="s">
        <v>7</v>
      </c>
      <c r="R105" s="127" t="s">
        <v>286</v>
      </c>
      <c r="S105" s="127" t="s">
        <v>268</v>
      </c>
      <c r="T105" s="127" t="s">
        <v>284</v>
      </c>
      <c r="U105" s="127" t="s">
        <v>7</v>
      </c>
      <c r="V105" s="127" t="s">
        <v>7</v>
      </c>
      <c r="W105" s="202"/>
      <c r="X105" s="202"/>
      <c r="Y105" s="203"/>
      <c r="Z105" s="204"/>
    </row>
    <row r="106" spans="1:26" ht="13.5" customHeight="1">
      <c r="A106" s="206">
        <v>43</v>
      </c>
      <c r="B106" s="117" t="s">
        <v>181</v>
      </c>
      <c r="C106" s="207" t="s">
        <v>274</v>
      </c>
      <c r="D106" s="207"/>
      <c r="E106" s="207"/>
      <c r="F106" s="207"/>
      <c r="G106" s="207"/>
      <c r="H106" s="207" t="s">
        <v>265</v>
      </c>
      <c r="I106" s="207"/>
      <c r="J106" s="207"/>
      <c r="K106" s="207"/>
      <c r="L106" s="207"/>
      <c r="M106" s="205" t="s">
        <v>142</v>
      </c>
      <c r="N106" s="205"/>
      <c r="O106" s="205"/>
      <c r="P106" s="205"/>
      <c r="Q106" s="205"/>
      <c r="R106" s="207" t="s">
        <v>265</v>
      </c>
      <c r="S106" s="207"/>
      <c r="T106" s="207"/>
      <c r="U106" s="207"/>
      <c r="V106" s="207"/>
      <c r="W106" s="202" t="s">
        <v>357</v>
      </c>
      <c r="X106" s="202"/>
      <c r="Y106" s="203">
        <v>5</v>
      </c>
      <c r="Z106" s="204">
        <v>2</v>
      </c>
    </row>
    <row r="107" spans="1:26" ht="13.5" customHeight="1">
      <c r="A107" s="206"/>
      <c r="B107" s="126" t="s">
        <v>69</v>
      </c>
      <c r="C107" s="127" t="s">
        <v>285</v>
      </c>
      <c r="D107" s="127" t="s">
        <v>278</v>
      </c>
      <c r="E107" s="127" t="s">
        <v>307</v>
      </c>
      <c r="F107" s="127" t="s">
        <v>7</v>
      </c>
      <c r="G107" s="127" t="s">
        <v>7</v>
      </c>
      <c r="H107" s="127" t="s">
        <v>268</v>
      </c>
      <c r="I107" s="127" t="s">
        <v>295</v>
      </c>
      <c r="J107" s="127" t="s">
        <v>268</v>
      </c>
      <c r="K107" s="127" t="s">
        <v>7</v>
      </c>
      <c r="L107" s="127" t="s">
        <v>7</v>
      </c>
      <c r="M107" s="205" t="s">
        <v>179</v>
      </c>
      <c r="N107" s="205"/>
      <c r="O107" s="205"/>
      <c r="P107" s="205"/>
      <c r="Q107" s="205"/>
      <c r="R107" s="127" t="s">
        <v>268</v>
      </c>
      <c r="S107" s="127" t="s">
        <v>284</v>
      </c>
      <c r="T107" s="127" t="s">
        <v>284</v>
      </c>
      <c r="U107" s="127" t="s">
        <v>7</v>
      </c>
      <c r="V107" s="127" t="s">
        <v>7</v>
      </c>
      <c r="W107" s="202"/>
      <c r="X107" s="202"/>
      <c r="Y107" s="203"/>
      <c r="Z107" s="204"/>
    </row>
    <row r="108" spans="1:26" ht="13.5" customHeight="1">
      <c r="A108" s="206">
        <v>120</v>
      </c>
      <c r="B108" s="117" t="s">
        <v>240</v>
      </c>
      <c r="C108" s="207" t="s">
        <v>274</v>
      </c>
      <c r="D108" s="207"/>
      <c r="E108" s="207"/>
      <c r="F108" s="207"/>
      <c r="G108" s="207"/>
      <c r="H108" s="207" t="s">
        <v>274</v>
      </c>
      <c r="I108" s="207"/>
      <c r="J108" s="207"/>
      <c r="K108" s="207"/>
      <c r="L108" s="207"/>
      <c r="M108" s="207" t="s">
        <v>274</v>
      </c>
      <c r="N108" s="207"/>
      <c r="O108" s="207"/>
      <c r="P108" s="207"/>
      <c r="Q108" s="207"/>
      <c r="R108" s="205" t="s">
        <v>142</v>
      </c>
      <c r="S108" s="205"/>
      <c r="T108" s="205"/>
      <c r="U108" s="205"/>
      <c r="V108" s="205"/>
      <c r="W108" s="202" t="s">
        <v>306</v>
      </c>
      <c r="X108" s="202"/>
      <c r="Y108" s="203">
        <v>3</v>
      </c>
      <c r="Z108" s="204">
        <v>4</v>
      </c>
    </row>
    <row r="109" spans="1:26" ht="13.5" customHeight="1">
      <c r="A109" s="206"/>
      <c r="B109" s="126" t="s">
        <v>251</v>
      </c>
      <c r="C109" s="127" t="s">
        <v>348</v>
      </c>
      <c r="D109" s="127" t="s">
        <v>348</v>
      </c>
      <c r="E109" s="127" t="s">
        <v>307</v>
      </c>
      <c r="F109" s="127" t="s">
        <v>7</v>
      </c>
      <c r="G109" s="127" t="s">
        <v>7</v>
      </c>
      <c r="H109" s="127" t="s">
        <v>281</v>
      </c>
      <c r="I109" s="127" t="s">
        <v>277</v>
      </c>
      <c r="J109" s="127" t="s">
        <v>272</v>
      </c>
      <c r="K109" s="127" t="s">
        <v>7</v>
      </c>
      <c r="L109" s="127" t="s">
        <v>7</v>
      </c>
      <c r="M109" s="127" t="s">
        <v>277</v>
      </c>
      <c r="N109" s="127" t="s">
        <v>272</v>
      </c>
      <c r="O109" s="127" t="s">
        <v>272</v>
      </c>
      <c r="P109" s="127" t="s">
        <v>7</v>
      </c>
      <c r="Q109" s="127" t="s">
        <v>7</v>
      </c>
      <c r="R109" s="205" t="s">
        <v>179</v>
      </c>
      <c r="S109" s="205"/>
      <c r="T109" s="205"/>
      <c r="U109" s="205"/>
      <c r="V109" s="205"/>
      <c r="W109" s="202"/>
      <c r="X109" s="202"/>
      <c r="Y109" s="203"/>
      <c r="Z109" s="204"/>
    </row>
    <row r="110" spans="1:26" ht="13.5" customHeight="1">
      <c r="A110" s="100"/>
      <c r="B110" s="128" t="s">
        <v>331</v>
      </c>
      <c r="C110" s="102" t="s">
        <v>358</v>
      </c>
      <c r="D110" s="102"/>
      <c r="E110" s="102"/>
      <c r="F110" s="102"/>
      <c r="G110" s="102"/>
      <c r="H110" s="102"/>
      <c r="I110" s="200" t="s">
        <v>290</v>
      </c>
      <c r="J110" s="200"/>
      <c r="K110" s="200"/>
      <c r="L110" s="200"/>
      <c r="M110" s="201"/>
      <c r="N110" s="201"/>
      <c r="O110" s="104"/>
      <c r="P110" s="104"/>
      <c r="Q110" s="102" t="s">
        <v>359</v>
      </c>
      <c r="R110" s="102"/>
      <c r="S110" s="102"/>
      <c r="T110" s="102"/>
      <c r="U110" s="102"/>
      <c r="V110" s="102"/>
      <c r="W110" s="200" t="s">
        <v>290</v>
      </c>
      <c r="X110" s="200"/>
      <c r="Y110" s="200"/>
      <c r="Z110" s="103"/>
    </row>
    <row r="111" spans="1:26" ht="13.5" customHeight="1">
      <c r="A111" s="100"/>
      <c r="B111" s="128" t="s">
        <v>334</v>
      </c>
      <c r="C111" s="102" t="s">
        <v>360</v>
      </c>
      <c r="D111" s="102"/>
      <c r="E111" s="102"/>
      <c r="F111" s="102"/>
      <c r="G111" s="102"/>
      <c r="H111" s="102"/>
      <c r="I111" s="200" t="s">
        <v>290</v>
      </c>
      <c r="J111" s="200"/>
      <c r="K111" s="200"/>
      <c r="L111" s="200"/>
      <c r="M111" s="201"/>
      <c r="N111" s="201"/>
      <c r="O111" s="105"/>
      <c r="P111" s="105"/>
      <c r="Q111" s="102" t="s">
        <v>361</v>
      </c>
      <c r="R111" s="102"/>
      <c r="S111" s="102"/>
      <c r="T111" s="102"/>
      <c r="U111" s="102"/>
      <c r="V111" s="102"/>
      <c r="W111" s="200" t="s">
        <v>290</v>
      </c>
      <c r="X111" s="200"/>
      <c r="Y111" s="200"/>
      <c r="Z111" s="103"/>
    </row>
    <row r="112" spans="1:26" ht="13.5" customHeight="1">
      <c r="A112" s="100"/>
      <c r="B112" s="128" t="s">
        <v>337</v>
      </c>
      <c r="C112" s="102" t="s">
        <v>362</v>
      </c>
      <c r="D112" s="102"/>
      <c r="E112" s="102"/>
      <c r="F112" s="102"/>
      <c r="G112" s="102"/>
      <c r="H112" s="102"/>
      <c r="I112" s="200" t="s">
        <v>290</v>
      </c>
      <c r="J112" s="200"/>
      <c r="K112" s="200"/>
      <c r="L112" s="200"/>
      <c r="M112" s="201"/>
      <c r="N112" s="201"/>
      <c r="O112" s="104"/>
      <c r="P112" s="104"/>
      <c r="Q112" s="102" t="s">
        <v>363</v>
      </c>
      <c r="R112" s="102"/>
      <c r="S112" s="102"/>
      <c r="T112" s="102"/>
      <c r="U112" s="102"/>
      <c r="V112" s="102"/>
      <c r="W112" s="200" t="s">
        <v>290</v>
      </c>
      <c r="X112" s="200"/>
      <c r="Y112" s="200"/>
      <c r="Z112" s="103"/>
    </row>
    <row r="113" spans="1:26" ht="13.5" customHeight="1">
      <c r="A113" s="100"/>
      <c r="B113" s="101"/>
      <c r="C113" s="102"/>
      <c r="D113" s="102"/>
      <c r="E113" s="102"/>
      <c r="F113" s="102"/>
      <c r="G113" s="102"/>
      <c r="H113" s="102"/>
      <c r="I113" s="106"/>
      <c r="J113" s="106"/>
      <c r="K113" s="106"/>
      <c r="L113" s="106"/>
      <c r="M113" s="107"/>
      <c r="N113" s="107"/>
      <c r="O113" s="104"/>
      <c r="P113" s="104"/>
      <c r="Q113" s="102"/>
      <c r="R113" s="102"/>
      <c r="S113" s="102"/>
      <c r="T113" s="102"/>
      <c r="U113" s="102"/>
      <c r="V113" s="102"/>
      <c r="W113" s="108"/>
      <c r="X113" s="108"/>
      <c r="Y113" s="108"/>
      <c r="Z113" s="109"/>
    </row>
    <row r="114" spans="1:26" ht="13.5" customHeight="1">
      <c r="A114" s="100"/>
      <c r="B114" s="101"/>
      <c r="C114" s="102"/>
      <c r="D114" s="102"/>
      <c r="E114" s="102"/>
      <c r="F114" s="102"/>
      <c r="G114" s="102"/>
      <c r="H114" s="102"/>
      <c r="I114" s="106"/>
      <c r="J114" s="106"/>
      <c r="K114" s="106"/>
      <c r="L114" s="106"/>
      <c r="M114" s="107"/>
      <c r="N114" s="107"/>
      <c r="O114" s="104"/>
      <c r="P114" s="104"/>
      <c r="Q114" s="102"/>
      <c r="R114" s="102"/>
      <c r="S114" s="102"/>
      <c r="T114" s="102"/>
      <c r="U114" s="102"/>
      <c r="V114" s="102"/>
      <c r="W114" s="108"/>
      <c r="X114" s="108"/>
      <c r="Y114" s="108"/>
      <c r="Z114" s="109"/>
    </row>
    <row r="115" spans="1:26" ht="13.5" customHeight="1">
      <c r="A115" s="116"/>
      <c r="B115" s="117"/>
      <c r="C115" s="118"/>
      <c r="D115" s="118"/>
      <c r="E115" s="118"/>
      <c r="F115" s="118"/>
      <c r="G115" s="118"/>
      <c r="H115" s="119"/>
      <c r="I115" s="119"/>
      <c r="J115" s="119"/>
      <c r="K115" s="119"/>
      <c r="L115" s="119"/>
      <c r="M115" s="119"/>
      <c r="N115" s="119"/>
      <c r="O115" s="119"/>
      <c r="P115" s="119"/>
      <c r="Q115" s="119"/>
      <c r="R115" s="119"/>
      <c r="S115" s="119"/>
      <c r="T115" s="119"/>
      <c r="U115" s="119"/>
      <c r="V115" s="119"/>
      <c r="W115" s="120"/>
      <c r="X115" s="121"/>
      <c r="Y115" s="122"/>
      <c r="Z115" s="99"/>
    </row>
    <row r="116" spans="1:26" ht="15.6" customHeight="1">
      <c r="A116" s="110" t="s">
        <v>364</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3.5" customHeight="1">
      <c r="A117" s="125" t="s">
        <v>137</v>
      </c>
      <c r="B117" s="113" t="s">
        <v>138</v>
      </c>
      <c r="C117" s="208">
        <v>28</v>
      </c>
      <c r="D117" s="208"/>
      <c r="E117" s="208"/>
      <c r="F117" s="208"/>
      <c r="G117" s="208"/>
      <c r="H117" s="208">
        <v>104</v>
      </c>
      <c r="I117" s="208"/>
      <c r="J117" s="208"/>
      <c r="K117" s="208"/>
      <c r="L117" s="208"/>
      <c r="M117" s="208">
        <v>69</v>
      </c>
      <c r="N117" s="208"/>
      <c r="O117" s="208"/>
      <c r="P117" s="208"/>
      <c r="Q117" s="208"/>
      <c r="R117" s="208">
        <v>116</v>
      </c>
      <c r="S117" s="208"/>
      <c r="T117" s="208"/>
      <c r="U117" s="208"/>
      <c r="V117" s="208"/>
      <c r="W117" s="213" t="s">
        <v>139</v>
      </c>
      <c r="X117" s="213"/>
      <c r="Y117" s="125" t="s">
        <v>140</v>
      </c>
      <c r="Z117" s="125" t="s">
        <v>141</v>
      </c>
    </row>
    <row r="118" spans="1:26" ht="13.5" customHeight="1">
      <c r="A118" s="206">
        <v>28</v>
      </c>
      <c r="B118" s="117" t="s">
        <v>185</v>
      </c>
      <c r="C118" s="205" t="s">
        <v>142</v>
      </c>
      <c r="D118" s="205"/>
      <c r="E118" s="205"/>
      <c r="F118" s="205"/>
      <c r="G118" s="205"/>
      <c r="H118" s="207" t="s">
        <v>265</v>
      </c>
      <c r="I118" s="207"/>
      <c r="J118" s="207"/>
      <c r="K118" s="207"/>
      <c r="L118" s="207"/>
      <c r="M118" s="207" t="s">
        <v>265</v>
      </c>
      <c r="N118" s="207"/>
      <c r="O118" s="207"/>
      <c r="P118" s="207"/>
      <c r="Q118" s="207"/>
      <c r="R118" s="207" t="s">
        <v>265</v>
      </c>
      <c r="S118" s="207"/>
      <c r="T118" s="207"/>
      <c r="U118" s="207"/>
      <c r="V118" s="207"/>
      <c r="W118" s="202" t="s">
        <v>302</v>
      </c>
      <c r="X118" s="202"/>
      <c r="Y118" s="203">
        <v>6</v>
      </c>
      <c r="Z118" s="204">
        <v>1</v>
      </c>
    </row>
    <row r="119" spans="1:26" ht="13.5" customHeight="1">
      <c r="A119" s="206"/>
      <c r="B119" s="126" t="s">
        <v>216</v>
      </c>
      <c r="C119" s="205" t="s">
        <v>179</v>
      </c>
      <c r="D119" s="205"/>
      <c r="E119" s="205"/>
      <c r="F119" s="205"/>
      <c r="G119" s="205"/>
      <c r="H119" s="127" t="s">
        <v>282</v>
      </c>
      <c r="I119" s="127" t="s">
        <v>268</v>
      </c>
      <c r="J119" s="127" t="s">
        <v>284</v>
      </c>
      <c r="K119" s="127" t="s">
        <v>7</v>
      </c>
      <c r="L119" s="127" t="s">
        <v>7</v>
      </c>
      <c r="M119" s="127" t="s">
        <v>284</v>
      </c>
      <c r="N119" s="127" t="s">
        <v>271</v>
      </c>
      <c r="O119" s="127" t="s">
        <v>268</v>
      </c>
      <c r="P119" s="127" t="s">
        <v>7</v>
      </c>
      <c r="Q119" s="127" t="s">
        <v>7</v>
      </c>
      <c r="R119" s="127" t="s">
        <v>295</v>
      </c>
      <c r="S119" s="127" t="s">
        <v>282</v>
      </c>
      <c r="T119" s="127" t="s">
        <v>273</v>
      </c>
      <c r="U119" s="127" t="s">
        <v>7</v>
      </c>
      <c r="V119" s="127" t="s">
        <v>7</v>
      </c>
      <c r="W119" s="202"/>
      <c r="X119" s="202"/>
      <c r="Y119" s="203"/>
      <c r="Z119" s="204"/>
    </row>
    <row r="120" spans="1:26" ht="13.5" customHeight="1">
      <c r="A120" s="206">
        <v>104</v>
      </c>
      <c r="B120" s="117" t="s">
        <v>235</v>
      </c>
      <c r="C120" s="207" t="s">
        <v>274</v>
      </c>
      <c r="D120" s="207"/>
      <c r="E120" s="207"/>
      <c r="F120" s="207"/>
      <c r="G120" s="207"/>
      <c r="H120" s="205" t="s">
        <v>142</v>
      </c>
      <c r="I120" s="205"/>
      <c r="J120" s="205"/>
      <c r="K120" s="205"/>
      <c r="L120" s="205"/>
      <c r="M120" s="207" t="s">
        <v>274</v>
      </c>
      <c r="N120" s="207"/>
      <c r="O120" s="207"/>
      <c r="P120" s="207"/>
      <c r="Q120" s="207"/>
      <c r="R120" s="207" t="s">
        <v>275</v>
      </c>
      <c r="S120" s="207"/>
      <c r="T120" s="207"/>
      <c r="U120" s="207"/>
      <c r="V120" s="207"/>
      <c r="W120" s="202" t="s">
        <v>347</v>
      </c>
      <c r="X120" s="202"/>
      <c r="Y120" s="203">
        <v>3</v>
      </c>
      <c r="Z120" s="204">
        <v>4</v>
      </c>
    </row>
    <row r="121" spans="1:26" ht="13.5" customHeight="1">
      <c r="A121" s="206"/>
      <c r="B121" s="126" t="s">
        <v>11</v>
      </c>
      <c r="C121" s="127" t="s">
        <v>287</v>
      </c>
      <c r="D121" s="127" t="s">
        <v>277</v>
      </c>
      <c r="E121" s="127" t="s">
        <v>272</v>
      </c>
      <c r="F121" s="127" t="s">
        <v>7</v>
      </c>
      <c r="G121" s="127" t="s">
        <v>7</v>
      </c>
      <c r="H121" s="205" t="s">
        <v>179</v>
      </c>
      <c r="I121" s="205"/>
      <c r="J121" s="205"/>
      <c r="K121" s="205"/>
      <c r="L121" s="205"/>
      <c r="M121" s="127" t="s">
        <v>280</v>
      </c>
      <c r="N121" s="127" t="s">
        <v>279</v>
      </c>
      <c r="O121" s="127" t="s">
        <v>279</v>
      </c>
      <c r="P121" s="127" t="s">
        <v>7</v>
      </c>
      <c r="Q121" s="127" t="s">
        <v>7</v>
      </c>
      <c r="R121" s="127" t="s">
        <v>279</v>
      </c>
      <c r="S121" s="127" t="s">
        <v>270</v>
      </c>
      <c r="T121" s="127" t="s">
        <v>280</v>
      </c>
      <c r="U121" s="127" t="s">
        <v>307</v>
      </c>
      <c r="V121" s="127" t="s">
        <v>7</v>
      </c>
      <c r="W121" s="202"/>
      <c r="X121" s="202"/>
      <c r="Y121" s="203"/>
      <c r="Z121" s="204"/>
    </row>
    <row r="122" spans="1:26" ht="13.5" customHeight="1">
      <c r="A122" s="206">
        <v>69</v>
      </c>
      <c r="B122" s="117" t="s">
        <v>238</v>
      </c>
      <c r="C122" s="207" t="s">
        <v>274</v>
      </c>
      <c r="D122" s="207"/>
      <c r="E122" s="207"/>
      <c r="F122" s="207"/>
      <c r="G122" s="207"/>
      <c r="H122" s="207" t="s">
        <v>265</v>
      </c>
      <c r="I122" s="207"/>
      <c r="J122" s="207"/>
      <c r="K122" s="207"/>
      <c r="L122" s="207"/>
      <c r="M122" s="205" t="s">
        <v>142</v>
      </c>
      <c r="N122" s="205"/>
      <c r="O122" s="205"/>
      <c r="P122" s="205"/>
      <c r="Q122" s="205"/>
      <c r="R122" s="207" t="s">
        <v>265</v>
      </c>
      <c r="S122" s="207"/>
      <c r="T122" s="207"/>
      <c r="U122" s="207"/>
      <c r="V122" s="207"/>
      <c r="W122" s="202" t="s">
        <v>357</v>
      </c>
      <c r="X122" s="202"/>
      <c r="Y122" s="203">
        <v>5</v>
      </c>
      <c r="Z122" s="204">
        <v>2</v>
      </c>
    </row>
    <row r="123" spans="1:26" ht="13.5" customHeight="1">
      <c r="A123" s="206"/>
      <c r="B123" s="126" t="s">
        <v>81</v>
      </c>
      <c r="C123" s="127" t="s">
        <v>272</v>
      </c>
      <c r="D123" s="127" t="s">
        <v>280</v>
      </c>
      <c r="E123" s="127" t="s">
        <v>277</v>
      </c>
      <c r="F123" s="127" t="s">
        <v>7</v>
      </c>
      <c r="G123" s="127" t="s">
        <v>7</v>
      </c>
      <c r="H123" s="127" t="s">
        <v>271</v>
      </c>
      <c r="I123" s="127" t="s">
        <v>270</v>
      </c>
      <c r="J123" s="127" t="s">
        <v>270</v>
      </c>
      <c r="K123" s="127" t="s">
        <v>7</v>
      </c>
      <c r="L123" s="127" t="s">
        <v>7</v>
      </c>
      <c r="M123" s="205" t="s">
        <v>179</v>
      </c>
      <c r="N123" s="205"/>
      <c r="O123" s="205"/>
      <c r="P123" s="205"/>
      <c r="Q123" s="205"/>
      <c r="R123" s="127" t="s">
        <v>286</v>
      </c>
      <c r="S123" s="127" t="s">
        <v>270</v>
      </c>
      <c r="T123" s="127" t="s">
        <v>282</v>
      </c>
      <c r="U123" s="127" t="s">
        <v>7</v>
      </c>
      <c r="V123" s="127" t="s">
        <v>7</v>
      </c>
      <c r="W123" s="202"/>
      <c r="X123" s="202"/>
      <c r="Y123" s="203"/>
      <c r="Z123" s="204"/>
    </row>
    <row r="124" spans="1:26" ht="13.5" customHeight="1">
      <c r="A124" s="206">
        <v>116</v>
      </c>
      <c r="B124" s="117" t="s">
        <v>248</v>
      </c>
      <c r="C124" s="207" t="s">
        <v>274</v>
      </c>
      <c r="D124" s="207"/>
      <c r="E124" s="207"/>
      <c r="F124" s="207"/>
      <c r="G124" s="207"/>
      <c r="H124" s="207" t="s">
        <v>266</v>
      </c>
      <c r="I124" s="207"/>
      <c r="J124" s="207"/>
      <c r="K124" s="207"/>
      <c r="L124" s="207"/>
      <c r="M124" s="207" t="s">
        <v>274</v>
      </c>
      <c r="N124" s="207"/>
      <c r="O124" s="207"/>
      <c r="P124" s="207"/>
      <c r="Q124" s="207"/>
      <c r="R124" s="205" t="s">
        <v>142</v>
      </c>
      <c r="S124" s="205"/>
      <c r="T124" s="205"/>
      <c r="U124" s="205"/>
      <c r="V124" s="205"/>
      <c r="W124" s="202" t="s">
        <v>365</v>
      </c>
      <c r="X124" s="202"/>
      <c r="Y124" s="203">
        <v>4</v>
      </c>
      <c r="Z124" s="204">
        <v>3</v>
      </c>
    </row>
    <row r="125" spans="1:26" ht="13.5" customHeight="1">
      <c r="A125" s="206"/>
      <c r="B125" s="126" t="s">
        <v>50</v>
      </c>
      <c r="C125" s="127" t="s">
        <v>298</v>
      </c>
      <c r="D125" s="127" t="s">
        <v>287</v>
      </c>
      <c r="E125" s="127" t="s">
        <v>285</v>
      </c>
      <c r="F125" s="127" t="s">
        <v>7</v>
      </c>
      <c r="G125" s="127" t="s">
        <v>7</v>
      </c>
      <c r="H125" s="127" t="s">
        <v>270</v>
      </c>
      <c r="I125" s="127" t="s">
        <v>279</v>
      </c>
      <c r="J125" s="127" t="s">
        <v>271</v>
      </c>
      <c r="K125" s="127" t="s">
        <v>303</v>
      </c>
      <c r="L125" s="127" t="s">
        <v>7</v>
      </c>
      <c r="M125" s="127" t="s">
        <v>281</v>
      </c>
      <c r="N125" s="127" t="s">
        <v>279</v>
      </c>
      <c r="O125" s="127" t="s">
        <v>287</v>
      </c>
      <c r="P125" s="127" t="s">
        <v>7</v>
      </c>
      <c r="Q125" s="127" t="s">
        <v>7</v>
      </c>
      <c r="R125" s="205" t="s">
        <v>179</v>
      </c>
      <c r="S125" s="205"/>
      <c r="T125" s="205"/>
      <c r="U125" s="205"/>
      <c r="V125" s="205"/>
      <c r="W125" s="202"/>
      <c r="X125" s="202"/>
      <c r="Y125" s="203"/>
      <c r="Z125" s="204"/>
    </row>
    <row r="126" spans="1:26" ht="13.5" customHeight="1">
      <c r="A126" s="100"/>
      <c r="B126" s="128" t="s">
        <v>331</v>
      </c>
      <c r="C126" s="102" t="s">
        <v>366</v>
      </c>
      <c r="D126" s="102"/>
      <c r="E126" s="102"/>
      <c r="F126" s="102"/>
      <c r="G126" s="102"/>
      <c r="H126" s="102"/>
      <c r="I126" s="200" t="s">
        <v>290</v>
      </c>
      <c r="J126" s="200"/>
      <c r="K126" s="200"/>
      <c r="L126" s="200"/>
      <c r="M126" s="201"/>
      <c r="N126" s="201"/>
      <c r="O126" s="104"/>
      <c r="P126" s="104"/>
      <c r="Q126" s="102" t="s">
        <v>367</v>
      </c>
      <c r="R126" s="102"/>
      <c r="S126" s="102"/>
      <c r="T126" s="102"/>
      <c r="U126" s="102"/>
      <c r="V126" s="102"/>
      <c r="W126" s="200" t="s">
        <v>290</v>
      </c>
      <c r="X126" s="200"/>
      <c r="Y126" s="200"/>
      <c r="Z126" s="103"/>
    </row>
    <row r="127" spans="1:26" ht="13.5" customHeight="1">
      <c r="A127" s="100"/>
      <c r="B127" s="128" t="s">
        <v>334</v>
      </c>
      <c r="C127" s="102" t="s">
        <v>368</v>
      </c>
      <c r="D127" s="102"/>
      <c r="E127" s="102"/>
      <c r="F127" s="102"/>
      <c r="G127" s="102"/>
      <c r="H127" s="102"/>
      <c r="I127" s="200" t="s">
        <v>290</v>
      </c>
      <c r="J127" s="200"/>
      <c r="K127" s="200"/>
      <c r="L127" s="200"/>
      <c r="M127" s="201"/>
      <c r="N127" s="201"/>
      <c r="O127" s="105"/>
      <c r="P127" s="105"/>
      <c r="Q127" s="102" t="s">
        <v>369</v>
      </c>
      <c r="R127" s="102"/>
      <c r="S127" s="102"/>
      <c r="T127" s="102"/>
      <c r="U127" s="102"/>
      <c r="V127" s="102"/>
      <c r="W127" s="200" t="s">
        <v>290</v>
      </c>
      <c r="X127" s="200"/>
      <c r="Y127" s="200"/>
      <c r="Z127" s="103"/>
    </row>
    <row r="128" spans="1:26" ht="13.5" customHeight="1">
      <c r="A128" s="100"/>
      <c r="B128" s="128" t="s">
        <v>337</v>
      </c>
      <c r="C128" s="102" t="s">
        <v>370</v>
      </c>
      <c r="D128" s="102"/>
      <c r="E128" s="102"/>
      <c r="F128" s="102"/>
      <c r="G128" s="102"/>
      <c r="H128" s="102"/>
      <c r="I128" s="200" t="s">
        <v>290</v>
      </c>
      <c r="J128" s="200"/>
      <c r="K128" s="200"/>
      <c r="L128" s="200"/>
      <c r="M128" s="201"/>
      <c r="N128" s="201"/>
      <c r="O128" s="104"/>
      <c r="P128" s="104"/>
      <c r="Q128" s="102" t="s">
        <v>371</v>
      </c>
      <c r="R128" s="102"/>
      <c r="S128" s="102"/>
      <c r="T128" s="102"/>
      <c r="U128" s="102"/>
      <c r="V128" s="102"/>
      <c r="W128" s="200" t="s">
        <v>290</v>
      </c>
      <c r="X128" s="200"/>
      <c r="Y128" s="200"/>
      <c r="Z128" s="103"/>
    </row>
    <row r="129" spans="1:26" ht="20.100000000000001" customHeight="1">
      <c r="A129" s="210" t="s">
        <v>2</v>
      </c>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spans="1:26" ht="20.100000000000001" customHeight="1">
      <c r="A130" s="84"/>
      <c r="B130" s="84"/>
      <c r="C130" s="84"/>
      <c r="D130" s="82"/>
      <c r="E130" s="211" t="s">
        <v>263</v>
      </c>
      <c r="F130" s="211"/>
      <c r="G130" s="211"/>
      <c r="H130" s="211"/>
      <c r="I130" s="211"/>
      <c r="J130" s="211"/>
      <c r="K130" s="211"/>
      <c r="L130" s="211"/>
      <c r="M130" s="211"/>
      <c r="N130" s="211"/>
      <c r="O130" s="211"/>
      <c r="P130" s="211"/>
      <c r="Q130" s="211"/>
      <c r="R130" s="211"/>
      <c r="S130" s="81"/>
      <c r="T130" s="81"/>
      <c r="U130" s="212" t="s">
        <v>4</v>
      </c>
      <c r="V130" s="212"/>
      <c r="W130" s="212"/>
      <c r="X130" s="212"/>
      <c r="Y130" s="212"/>
      <c r="Z130" s="212"/>
    </row>
    <row r="131" spans="1:26" ht="17.45" customHeight="1">
      <c r="A131" s="81"/>
      <c r="B131" s="123"/>
      <c r="C131" s="81"/>
      <c r="D131" s="81"/>
      <c r="E131" s="81"/>
      <c r="F131" s="81"/>
      <c r="G131" s="81"/>
      <c r="H131" s="81"/>
      <c r="I131" s="81"/>
      <c r="J131" s="81"/>
      <c r="K131" s="81"/>
      <c r="L131" s="81"/>
      <c r="M131" s="81"/>
      <c r="N131" s="81"/>
      <c r="O131" s="81"/>
      <c r="P131" s="81"/>
      <c r="Q131" s="81"/>
      <c r="R131" s="81"/>
      <c r="S131" s="81"/>
      <c r="T131" s="81"/>
      <c r="U131" s="81"/>
      <c r="V131" s="81"/>
      <c r="W131" s="81"/>
      <c r="X131" s="81"/>
      <c r="Y131" s="87"/>
      <c r="Z131" s="87" t="s">
        <v>372</v>
      </c>
    </row>
    <row r="132" spans="1:26" ht="15.6" customHeight="1">
      <c r="A132" s="110" t="s">
        <v>373</v>
      </c>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3.5" customHeight="1">
      <c r="A133" s="125" t="s">
        <v>137</v>
      </c>
      <c r="B133" s="113" t="s">
        <v>138</v>
      </c>
      <c r="C133" s="208">
        <v>29</v>
      </c>
      <c r="D133" s="208"/>
      <c r="E133" s="208"/>
      <c r="F133" s="208"/>
      <c r="G133" s="208"/>
      <c r="H133" s="208">
        <v>81</v>
      </c>
      <c r="I133" s="208"/>
      <c r="J133" s="208"/>
      <c r="K133" s="208"/>
      <c r="L133" s="208"/>
      <c r="M133" s="208">
        <v>70</v>
      </c>
      <c r="N133" s="208"/>
      <c r="O133" s="208"/>
      <c r="P133" s="208"/>
      <c r="Q133" s="208"/>
      <c r="R133" s="208">
        <v>118</v>
      </c>
      <c r="S133" s="208"/>
      <c r="T133" s="208"/>
      <c r="U133" s="208"/>
      <c r="V133" s="208"/>
      <c r="W133" s="209" t="s">
        <v>139</v>
      </c>
      <c r="X133" s="209"/>
      <c r="Y133" s="115" t="s">
        <v>140</v>
      </c>
      <c r="Z133" s="115" t="s">
        <v>141</v>
      </c>
    </row>
    <row r="134" spans="1:26" ht="13.5" customHeight="1">
      <c r="A134" s="206">
        <v>29</v>
      </c>
      <c r="B134" s="117" t="s">
        <v>218</v>
      </c>
      <c r="C134" s="205" t="s">
        <v>142</v>
      </c>
      <c r="D134" s="205"/>
      <c r="E134" s="205"/>
      <c r="F134" s="205"/>
      <c r="G134" s="205"/>
      <c r="H134" s="207" t="s">
        <v>296</v>
      </c>
      <c r="I134" s="207"/>
      <c r="J134" s="207"/>
      <c r="K134" s="207"/>
      <c r="L134" s="207"/>
      <c r="M134" s="207" t="s">
        <v>265</v>
      </c>
      <c r="N134" s="207"/>
      <c r="O134" s="207"/>
      <c r="P134" s="207"/>
      <c r="Q134" s="207"/>
      <c r="R134" s="207" t="s">
        <v>265</v>
      </c>
      <c r="S134" s="207"/>
      <c r="T134" s="207"/>
      <c r="U134" s="207"/>
      <c r="V134" s="207"/>
      <c r="W134" s="202" t="s">
        <v>374</v>
      </c>
      <c r="X134" s="202"/>
      <c r="Y134" s="203">
        <v>6</v>
      </c>
      <c r="Z134" s="204">
        <v>1</v>
      </c>
    </row>
    <row r="135" spans="1:26" ht="13.5" customHeight="1">
      <c r="A135" s="206"/>
      <c r="B135" s="126" t="s">
        <v>217</v>
      </c>
      <c r="C135" s="205" t="s">
        <v>179</v>
      </c>
      <c r="D135" s="205"/>
      <c r="E135" s="205"/>
      <c r="F135" s="205"/>
      <c r="G135" s="205"/>
      <c r="H135" s="127" t="s">
        <v>287</v>
      </c>
      <c r="I135" s="127" t="s">
        <v>270</v>
      </c>
      <c r="J135" s="127" t="s">
        <v>280</v>
      </c>
      <c r="K135" s="127" t="s">
        <v>271</v>
      </c>
      <c r="L135" s="127" t="s">
        <v>146</v>
      </c>
      <c r="M135" s="127" t="s">
        <v>268</v>
      </c>
      <c r="N135" s="127" t="s">
        <v>303</v>
      </c>
      <c r="O135" s="127" t="s">
        <v>295</v>
      </c>
      <c r="P135" s="127" t="s">
        <v>7</v>
      </c>
      <c r="Q135" s="127" t="s">
        <v>7</v>
      </c>
      <c r="R135" s="127" t="s">
        <v>273</v>
      </c>
      <c r="S135" s="127" t="s">
        <v>270</v>
      </c>
      <c r="T135" s="127" t="s">
        <v>268</v>
      </c>
      <c r="U135" s="127" t="s">
        <v>7</v>
      </c>
      <c r="V135" s="127" t="s">
        <v>7</v>
      </c>
      <c r="W135" s="202"/>
      <c r="X135" s="202"/>
      <c r="Y135" s="203"/>
      <c r="Z135" s="204"/>
    </row>
    <row r="136" spans="1:26" ht="13.5" customHeight="1">
      <c r="A136" s="206">
        <v>81</v>
      </c>
      <c r="B136" s="117" t="s">
        <v>241</v>
      </c>
      <c r="C136" s="207" t="s">
        <v>293</v>
      </c>
      <c r="D136" s="207"/>
      <c r="E136" s="207"/>
      <c r="F136" s="207"/>
      <c r="G136" s="207"/>
      <c r="H136" s="205" t="s">
        <v>142</v>
      </c>
      <c r="I136" s="205"/>
      <c r="J136" s="205"/>
      <c r="K136" s="205"/>
      <c r="L136" s="205"/>
      <c r="M136" s="207" t="s">
        <v>293</v>
      </c>
      <c r="N136" s="207"/>
      <c r="O136" s="207"/>
      <c r="P136" s="207"/>
      <c r="Q136" s="207"/>
      <c r="R136" s="207" t="s">
        <v>293</v>
      </c>
      <c r="S136" s="207"/>
      <c r="T136" s="207"/>
      <c r="U136" s="207"/>
      <c r="V136" s="207"/>
      <c r="W136" s="202" t="s">
        <v>375</v>
      </c>
      <c r="X136" s="202"/>
      <c r="Y136" s="203">
        <v>3</v>
      </c>
      <c r="Z136" s="204">
        <v>4</v>
      </c>
    </row>
    <row r="137" spans="1:26" ht="13.5" customHeight="1">
      <c r="A137" s="206"/>
      <c r="B137" s="126" t="s">
        <v>112</v>
      </c>
      <c r="C137" s="127" t="s">
        <v>282</v>
      </c>
      <c r="D137" s="127" t="s">
        <v>279</v>
      </c>
      <c r="E137" s="127" t="s">
        <v>271</v>
      </c>
      <c r="F137" s="127" t="s">
        <v>280</v>
      </c>
      <c r="G137" s="127" t="s">
        <v>157</v>
      </c>
      <c r="H137" s="205" t="s">
        <v>179</v>
      </c>
      <c r="I137" s="205"/>
      <c r="J137" s="205"/>
      <c r="K137" s="205"/>
      <c r="L137" s="205"/>
      <c r="M137" s="127" t="s">
        <v>270</v>
      </c>
      <c r="N137" s="127" t="s">
        <v>282</v>
      </c>
      <c r="O137" s="127" t="s">
        <v>281</v>
      </c>
      <c r="P137" s="127" t="s">
        <v>285</v>
      </c>
      <c r="Q137" s="127" t="s">
        <v>143</v>
      </c>
      <c r="R137" s="127" t="s">
        <v>279</v>
      </c>
      <c r="S137" s="127" t="s">
        <v>284</v>
      </c>
      <c r="T137" s="127" t="s">
        <v>287</v>
      </c>
      <c r="U137" s="127" t="s">
        <v>295</v>
      </c>
      <c r="V137" s="127" t="s">
        <v>143</v>
      </c>
      <c r="W137" s="202"/>
      <c r="X137" s="202"/>
      <c r="Y137" s="203"/>
      <c r="Z137" s="204"/>
    </row>
    <row r="138" spans="1:26" ht="13.5" customHeight="1">
      <c r="A138" s="206">
        <v>70</v>
      </c>
      <c r="B138" s="117" t="s">
        <v>185</v>
      </c>
      <c r="C138" s="207" t="s">
        <v>274</v>
      </c>
      <c r="D138" s="207"/>
      <c r="E138" s="207"/>
      <c r="F138" s="207"/>
      <c r="G138" s="207"/>
      <c r="H138" s="207" t="s">
        <v>296</v>
      </c>
      <c r="I138" s="207"/>
      <c r="J138" s="207"/>
      <c r="K138" s="207"/>
      <c r="L138" s="207"/>
      <c r="M138" s="205" t="s">
        <v>142</v>
      </c>
      <c r="N138" s="205"/>
      <c r="O138" s="205"/>
      <c r="P138" s="205"/>
      <c r="Q138" s="205"/>
      <c r="R138" s="207" t="s">
        <v>265</v>
      </c>
      <c r="S138" s="207"/>
      <c r="T138" s="207"/>
      <c r="U138" s="207"/>
      <c r="V138" s="207"/>
      <c r="W138" s="202" t="s">
        <v>344</v>
      </c>
      <c r="X138" s="202"/>
      <c r="Y138" s="203">
        <v>5</v>
      </c>
      <c r="Z138" s="204">
        <v>2</v>
      </c>
    </row>
    <row r="139" spans="1:26" ht="13.5" customHeight="1">
      <c r="A139" s="206"/>
      <c r="B139" s="126" t="s">
        <v>102</v>
      </c>
      <c r="C139" s="127" t="s">
        <v>277</v>
      </c>
      <c r="D139" s="127" t="s">
        <v>307</v>
      </c>
      <c r="E139" s="127" t="s">
        <v>298</v>
      </c>
      <c r="F139" s="127" t="s">
        <v>7</v>
      </c>
      <c r="G139" s="127" t="s">
        <v>7</v>
      </c>
      <c r="H139" s="127" t="s">
        <v>279</v>
      </c>
      <c r="I139" s="127" t="s">
        <v>287</v>
      </c>
      <c r="J139" s="127" t="s">
        <v>286</v>
      </c>
      <c r="K139" s="127" t="s">
        <v>273</v>
      </c>
      <c r="L139" s="127" t="s">
        <v>156</v>
      </c>
      <c r="M139" s="205" t="s">
        <v>179</v>
      </c>
      <c r="N139" s="205"/>
      <c r="O139" s="205"/>
      <c r="P139" s="205"/>
      <c r="Q139" s="205"/>
      <c r="R139" s="127" t="s">
        <v>273</v>
      </c>
      <c r="S139" s="127" t="s">
        <v>303</v>
      </c>
      <c r="T139" s="127" t="s">
        <v>271</v>
      </c>
      <c r="U139" s="127" t="s">
        <v>7</v>
      </c>
      <c r="V139" s="127" t="s">
        <v>7</v>
      </c>
      <c r="W139" s="202"/>
      <c r="X139" s="202"/>
      <c r="Y139" s="203"/>
      <c r="Z139" s="204"/>
    </row>
    <row r="140" spans="1:26" ht="13.5" customHeight="1">
      <c r="A140" s="206">
        <v>118</v>
      </c>
      <c r="B140" s="117" t="s">
        <v>250</v>
      </c>
      <c r="C140" s="207" t="s">
        <v>274</v>
      </c>
      <c r="D140" s="207"/>
      <c r="E140" s="207"/>
      <c r="F140" s="207"/>
      <c r="G140" s="207"/>
      <c r="H140" s="207" t="s">
        <v>296</v>
      </c>
      <c r="I140" s="207"/>
      <c r="J140" s="207"/>
      <c r="K140" s="207"/>
      <c r="L140" s="207"/>
      <c r="M140" s="207" t="s">
        <v>274</v>
      </c>
      <c r="N140" s="207"/>
      <c r="O140" s="207"/>
      <c r="P140" s="207"/>
      <c r="Q140" s="207"/>
      <c r="R140" s="205" t="s">
        <v>142</v>
      </c>
      <c r="S140" s="205"/>
      <c r="T140" s="205"/>
      <c r="U140" s="205"/>
      <c r="V140" s="205"/>
      <c r="W140" s="202" t="s">
        <v>330</v>
      </c>
      <c r="X140" s="202"/>
      <c r="Y140" s="203">
        <v>4</v>
      </c>
      <c r="Z140" s="204">
        <v>3</v>
      </c>
    </row>
    <row r="141" spans="1:26" ht="13.5" customHeight="1">
      <c r="A141" s="206"/>
      <c r="B141" s="126" t="s">
        <v>55</v>
      </c>
      <c r="C141" s="127" t="s">
        <v>285</v>
      </c>
      <c r="D141" s="127" t="s">
        <v>279</v>
      </c>
      <c r="E141" s="127" t="s">
        <v>277</v>
      </c>
      <c r="F141" s="127" t="s">
        <v>7</v>
      </c>
      <c r="G141" s="127" t="s">
        <v>7</v>
      </c>
      <c r="H141" s="127" t="s">
        <v>270</v>
      </c>
      <c r="I141" s="127" t="s">
        <v>272</v>
      </c>
      <c r="J141" s="127" t="s">
        <v>282</v>
      </c>
      <c r="K141" s="127" t="s">
        <v>298</v>
      </c>
      <c r="L141" s="127" t="s">
        <v>156</v>
      </c>
      <c r="M141" s="127" t="s">
        <v>285</v>
      </c>
      <c r="N141" s="127" t="s">
        <v>307</v>
      </c>
      <c r="O141" s="127" t="s">
        <v>280</v>
      </c>
      <c r="P141" s="127" t="s">
        <v>7</v>
      </c>
      <c r="Q141" s="127" t="s">
        <v>7</v>
      </c>
      <c r="R141" s="205" t="s">
        <v>179</v>
      </c>
      <c r="S141" s="205"/>
      <c r="T141" s="205"/>
      <c r="U141" s="205"/>
      <c r="V141" s="205"/>
      <c r="W141" s="202"/>
      <c r="X141" s="202"/>
      <c r="Y141" s="203"/>
      <c r="Z141" s="204"/>
    </row>
    <row r="142" spans="1:26" ht="13.5" customHeight="1">
      <c r="A142" s="100"/>
      <c r="B142" s="128" t="s">
        <v>331</v>
      </c>
      <c r="C142" s="102" t="s">
        <v>376</v>
      </c>
      <c r="D142" s="102"/>
      <c r="E142" s="102"/>
      <c r="F142" s="102"/>
      <c r="G142" s="102"/>
      <c r="H142" s="102"/>
      <c r="I142" s="200" t="s">
        <v>290</v>
      </c>
      <c r="J142" s="200"/>
      <c r="K142" s="200"/>
      <c r="L142" s="200"/>
      <c r="M142" s="201"/>
      <c r="N142" s="201"/>
      <c r="O142" s="124"/>
      <c r="P142" s="124"/>
      <c r="Q142" s="102" t="s">
        <v>377</v>
      </c>
      <c r="R142" s="102"/>
      <c r="S142" s="102"/>
      <c r="T142" s="102"/>
      <c r="U142" s="102"/>
      <c r="V142" s="102"/>
      <c r="W142" s="200" t="s">
        <v>290</v>
      </c>
      <c r="X142" s="200"/>
      <c r="Y142" s="200"/>
      <c r="Z142" s="103"/>
    </row>
    <row r="143" spans="1:26" ht="13.5" customHeight="1">
      <c r="A143" s="100"/>
      <c r="B143" s="128" t="s">
        <v>334</v>
      </c>
      <c r="C143" s="102" t="s">
        <v>378</v>
      </c>
      <c r="D143" s="102"/>
      <c r="E143" s="102"/>
      <c r="F143" s="102"/>
      <c r="G143" s="102"/>
      <c r="H143" s="102"/>
      <c r="I143" s="200" t="s">
        <v>290</v>
      </c>
      <c r="J143" s="200"/>
      <c r="K143" s="200"/>
      <c r="L143" s="200"/>
      <c r="M143" s="201"/>
      <c r="N143" s="201"/>
      <c r="O143" s="124"/>
      <c r="P143" s="124"/>
      <c r="Q143" s="102" t="s">
        <v>379</v>
      </c>
      <c r="R143" s="102"/>
      <c r="S143" s="102"/>
      <c r="T143" s="102"/>
      <c r="U143" s="102"/>
      <c r="V143" s="102"/>
      <c r="W143" s="200" t="s">
        <v>290</v>
      </c>
      <c r="X143" s="200"/>
      <c r="Y143" s="200"/>
      <c r="Z143" s="103"/>
    </row>
    <row r="144" spans="1:26" ht="13.5" customHeight="1">
      <c r="A144" s="100"/>
      <c r="B144" s="128" t="s">
        <v>337</v>
      </c>
      <c r="C144" s="102" t="s">
        <v>380</v>
      </c>
      <c r="D144" s="102"/>
      <c r="E144" s="102"/>
      <c r="F144" s="102"/>
      <c r="G144" s="102"/>
      <c r="H144" s="102"/>
      <c r="I144" s="200" t="s">
        <v>290</v>
      </c>
      <c r="J144" s="200"/>
      <c r="K144" s="200"/>
      <c r="L144" s="200"/>
      <c r="M144" s="201"/>
      <c r="N144" s="201"/>
      <c r="O144" s="124"/>
      <c r="P144" s="124"/>
      <c r="Q144" s="102" t="s">
        <v>381</v>
      </c>
      <c r="R144" s="102"/>
      <c r="S144" s="102"/>
      <c r="T144" s="102"/>
      <c r="U144" s="102"/>
      <c r="V144" s="102"/>
      <c r="W144" s="200" t="s">
        <v>290</v>
      </c>
      <c r="X144" s="200"/>
      <c r="Y144" s="200"/>
      <c r="Z144" s="103"/>
    </row>
    <row r="145" spans="1:26" ht="13.5" customHeight="1">
      <c r="A145" s="100"/>
      <c r="B145" s="101"/>
      <c r="C145" s="102"/>
      <c r="D145" s="102"/>
      <c r="E145" s="102"/>
      <c r="F145" s="102"/>
      <c r="G145" s="102"/>
      <c r="H145" s="102"/>
      <c r="I145" s="106"/>
      <c r="J145" s="106"/>
      <c r="K145" s="106"/>
      <c r="L145" s="106"/>
      <c r="M145" s="107"/>
      <c r="N145" s="107"/>
      <c r="O145" s="124"/>
      <c r="P145" s="124"/>
      <c r="Q145" s="102"/>
      <c r="R145" s="102"/>
      <c r="S145" s="102"/>
      <c r="T145" s="102"/>
      <c r="U145" s="102"/>
      <c r="V145" s="102"/>
      <c r="W145" s="108"/>
      <c r="X145" s="108"/>
      <c r="Y145" s="108"/>
      <c r="Z145" s="109"/>
    </row>
    <row r="146" spans="1:26" ht="13.5" customHeight="1">
      <c r="A146" s="100"/>
      <c r="B146" s="101"/>
      <c r="C146" s="102"/>
      <c r="D146" s="102"/>
      <c r="E146" s="102"/>
      <c r="F146" s="102"/>
      <c r="G146" s="102"/>
      <c r="H146" s="102"/>
      <c r="I146" s="106"/>
      <c r="J146" s="106"/>
      <c r="K146" s="106"/>
      <c r="L146" s="106"/>
      <c r="M146" s="107"/>
      <c r="N146" s="107"/>
      <c r="O146" s="124"/>
      <c r="P146" s="124"/>
      <c r="Q146" s="102"/>
      <c r="R146" s="102"/>
      <c r="S146" s="102"/>
      <c r="T146" s="102"/>
      <c r="U146" s="102"/>
      <c r="V146" s="102"/>
      <c r="W146" s="108"/>
      <c r="X146" s="108"/>
      <c r="Y146" s="108"/>
      <c r="Z146" s="109"/>
    </row>
    <row r="147" spans="1:26" ht="13.5" customHeight="1">
      <c r="A147" s="110"/>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row>
    <row r="148" spans="1:26" ht="15.6" customHeight="1">
      <c r="A148" s="110" t="s">
        <v>382</v>
      </c>
      <c r="B148" s="89"/>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89"/>
    </row>
    <row r="149" spans="1:26" ht="13.5" customHeight="1">
      <c r="A149" s="125" t="s">
        <v>137</v>
      </c>
      <c r="B149" s="113" t="s">
        <v>138</v>
      </c>
      <c r="C149" s="208">
        <v>30</v>
      </c>
      <c r="D149" s="208"/>
      <c r="E149" s="208"/>
      <c r="F149" s="208"/>
      <c r="G149" s="208"/>
      <c r="H149" s="208">
        <v>101</v>
      </c>
      <c r="I149" s="208"/>
      <c r="J149" s="208"/>
      <c r="K149" s="208"/>
      <c r="L149" s="208"/>
      <c r="M149" s="208">
        <v>53</v>
      </c>
      <c r="N149" s="208"/>
      <c r="O149" s="208"/>
      <c r="P149" s="208"/>
      <c r="Q149" s="208"/>
      <c r="R149" s="208">
        <v>113</v>
      </c>
      <c r="S149" s="208"/>
      <c r="T149" s="208"/>
      <c r="U149" s="208"/>
      <c r="V149" s="208"/>
      <c r="W149" s="209" t="s">
        <v>139</v>
      </c>
      <c r="X149" s="209"/>
      <c r="Y149" s="115" t="s">
        <v>140</v>
      </c>
      <c r="Z149" s="115" t="s">
        <v>141</v>
      </c>
    </row>
    <row r="150" spans="1:26" ht="13.5" customHeight="1">
      <c r="A150" s="206">
        <v>30</v>
      </c>
      <c r="B150" s="117" t="s">
        <v>183</v>
      </c>
      <c r="C150" s="205" t="s">
        <v>142</v>
      </c>
      <c r="D150" s="205"/>
      <c r="E150" s="205"/>
      <c r="F150" s="205"/>
      <c r="G150" s="205"/>
      <c r="H150" s="207" t="s">
        <v>266</v>
      </c>
      <c r="I150" s="207"/>
      <c r="J150" s="207"/>
      <c r="K150" s="207"/>
      <c r="L150" s="207"/>
      <c r="M150" s="207" t="s">
        <v>266</v>
      </c>
      <c r="N150" s="207"/>
      <c r="O150" s="207"/>
      <c r="P150" s="207"/>
      <c r="Q150" s="207"/>
      <c r="R150" s="207" t="s">
        <v>266</v>
      </c>
      <c r="S150" s="207"/>
      <c r="T150" s="207"/>
      <c r="U150" s="207"/>
      <c r="V150" s="207"/>
      <c r="W150" s="202" t="s">
        <v>383</v>
      </c>
      <c r="X150" s="202"/>
      <c r="Y150" s="203">
        <v>6</v>
      </c>
      <c r="Z150" s="204">
        <v>1</v>
      </c>
    </row>
    <row r="151" spans="1:26" ht="13.5" customHeight="1">
      <c r="A151" s="206"/>
      <c r="B151" s="126" t="s">
        <v>219</v>
      </c>
      <c r="C151" s="205" t="s">
        <v>179</v>
      </c>
      <c r="D151" s="205"/>
      <c r="E151" s="205"/>
      <c r="F151" s="205"/>
      <c r="G151" s="205"/>
      <c r="H151" s="127" t="s">
        <v>284</v>
      </c>
      <c r="I151" s="127" t="s">
        <v>287</v>
      </c>
      <c r="J151" s="127" t="s">
        <v>271</v>
      </c>
      <c r="K151" s="127" t="s">
        <v>305</v>
      </c>
      <c r="L151" s="127" t="s">
        <v>7</v>
      </c>
      <c r="M151" s="127" t="s">
        <v>342</v>
      </c>
      <c r="N151" s="127" t="s">
        <v>272</v>
      </c>
      <c r="O151" s="127" t="s">
        <v>282</v>
      </c>
      <c r="P151" s="127" t="s">
        <v>303</v>
      </c>
      <c r="Q151" s="127" t="s">
        <v>7</v>
      </c>
      <c r="R151" s="127" t="s">
        <v>303</v>
      </c>
      <c r="S151" s="127" t="s">
        <v>285</v>
      </c>
      <c r="T151" s="127" t="s">
        <v>295</v>
      </c>
      <c r="U151" s="127" t="s">
        <v>273</v>
      </c>
      <c r="V151" s="127" t="s">
        <v>7</v>
      </c>
      <c r="W151" s="202"/>
      <c r="X151" s="202"/>
      <c r="Y151" s="203"/>
      <c r="Z151" s="204"/>
    </row>
    <row r="152" spans="1:26" ht="13.5" customHeight="1">
      <c r="A152" s="206">
        <v>101</v>
      </c>
      <c r="B152" s="117" t="s">
        <v>209</v>
      </c>
      <c r="C152" s="207" t="s">
        <v>275</v>
      </c>
      <c r="D152" s="207"/>
      <c r="E152" s="207"/>
      <c r="F152" s="207"/>
      <c r="G152" s="207"/>
      <c r="H152" s="205" t="s">
        <v>142</v>
      </c>
      <c r="I152" s="205"/>
      <c r="J152" s="205"/>
      <c r="K152" s="205"/>
      <c r="L152" s="205"/>
      <c r="M152" s="207" t="s">
        <v>275</v>
      </c>
      <c r="N152" s="207"/>
      <c r="O152" s="207"/>
      <c r="P152" s="207"/>
      <c r="Q152" s="207"/>
      <c r="R152" s="207" t="s">
        <v>275</v>
      </c>
      <c r="S152" s="207"/>
      <c r="T152" s="207"/>
      <c r="U152" s="207"/>
      <c r="V152" s="207"/>
      <c r="W152" s="202" t="s">
        <v>318</v>
      </c>
      <c r="X152" s="202"/>
      <c r="Y152" s="203">
        <v>3</v>
      </c>
      <c r="Z152" s="204">
        <v>4</v>
      </c>
    </row>
    <row r="153" spans="1:26" ht="13.5" customHeight="1">
      <c r="A153" s="206"/>
      <c r="B153" s="126" t="s">
        <v>244</v>
      </c>
      <c r="C153" s="127" t="s">
        <v>272</v>
      </c>
      <c r="D153" s="127" t="s">
        <v>282</v>
      </c>
      <c r="E153" s="127" t="s">
        <v>280</v>
      </c>
      <c r="F153" s="127" t="s">
        <v>309</v>
      </c>
      <c r="G153" s="127" t="s">
        <v>7</v>
      </c>
      <c r="H153" s="205" t="s">
        <v>179</v>
      </c>
      <c r="I153" s="205"/>
      <c r="J153" s="205"/>
      <c r="K153" s="205"/>
      <c r="L153" s="205"/>
      <c r="M153" s="127" t="s">
        <v>278</v>
      </c>
      <c r="N153" s="127" t="s">
        <v>348</v>
      </c>
      <c r="O153" s="127" t="s">
        <v>270</v>
      </c>
      <c r="P153" s="127" t="s">
        <v>307</v>
      </c>
      <c r="Q153" s="127" t="s">
        <v>7</v>
      </c>
      <c r="R153" s="127" t="s">
        <v>277</v>
      </c>
      <c r="S153" s="127" t="s">
        <v>272</v>
      </c>
      <c r="T153" s="127" t="s">
        <v>282</v>
      </c>
      <c r="U153" s="127" t="s">
        <v>272</v>
      </c>
      <c r="V153" s="127" t="s">
        <v>7</v>
      </c>
      <c r="W153" s="202"/>
      <c r="X153" s="202"/>
      <c r="Y153" s="203"/>
      <c r="Z153" s="204"/>
    </row>
    <row r="154" spans="1:26" ht="13.5" customHeight="1">
      <c r="A154" s="206">
        <v>53</v>
      </c>
      <c r="B154" s="117" t="s">
        <v>225</v>
      </c>
      <c r="C154" s="207" t="s">
        <v>275</v>
      </c>
      <c r="D154" s="207"/>
      <c r="E154" s="207"/>
      <c r="F154" s="207"/>
      <c r="G154" s="207"/>
      <c r="H154" s="207" t="s">
        <v>266</v>
      </c>
      <c r="I154" s="207"/>
      <c r="J154" s="207"/>
      <c r="K154" s="207"/>
      <c r="L154" s="207"/>
      <c r="M154" s="205" t="s">
        <v>142</v>
      </c>
      <c r="N154" s="205"/>
      <c r="O154" s="205"/>
      <c r="P154" s="205"/>
      <c r="Q154" s="205"/>
      <c r="R154" s="207" t="s">
        <v>265</v>
      </c>
      <c r="S154" s="207"/>
      <c r="T154" s="207"/>
      <c r="U154" s="207"/>
      <c r="V154" s="207"/>
      <c r="W154" s="202" t="s">
        <v>384</v>
      </c>
      <c r="X154" s="202"/>
      <c r="Y154" s="203">
        <v>5</v>
      </c>
      <c r="Z154" s="204">
        <v>2</v>
      </c>
    </row>
    <row r="155" spans="1:26" ht="13.5" customHeight="1">
      <c r="A155" s="206"/>
      <c r="B155" s="126" t="s">
        <v>97</v>
      </c>
      <c r="C155" s="127" t="s">
        <v>348</v>
      </c>
      <c r="D155" s="127" t="s">
        <v>284</v>
      </c>
      <c r="E155" s="127" t="s">
        <v>287</v>
      </c>
      <c r="F155" s="127" t="s">
        <v>307</v>
      </c>
      <c r="G155" s="127" t="s">
        <v>7</v>
      </c>
      <c r="H155" s="127" t="s">
        <v>269</v>
      </c>
      <c r="I155" s="127" t="s">
        <v>342</v>
      </c>
      <c r="J155" s="127" t="s">
        <v>279</v>
      </c>
      <c r="K155" s="127" t="s">
        <v>303</v>
      </c>
      <c r="L155" s="127" t="s">
        <v>7</v>
      </c>
      <c r="M155" s="205" t="s">
        <v>179</v>
      </c>
      <c r="N155" s="205"/>
      <c r="O155" s="205"/>
      <c r="P155" s="205"/>
      <c r="Q155" s="205"/>
      <c r="R155" s="127" t="s">
        <v>342</v>
      </c>
      <c r="S155" s="127" t="s">
        <v>269</v>
      </c>
      <c r="T155" s="127" t="s">
        <v>270</v>
      </c>
      <c r="U155" s="127" t="s">
        <v>7</v>
      </c>
      <c r="V155" s="127" t="s">
        <v>7</v>
      </c>
      <c r="W155" s="202"/>
      <c r="X155" s="202"/>
      <c r="Y155" s="203"/>
      <c r="Z155" s="204"/>
    </row>
    <row r="156" spans="1:26" ht="13.5" customHeight="1">
      <c r="A156" s="206">
        <v>113</v>
      </c>
      <c r="B156" s="117" t="s">
        <v>187</v>
      </c>
      <c r="C156" s="207" t="s">
        <v>275</v>
      </c>
      <c r="D156" s="207"/>
      <c r="E156" s="207"/>
      <c r="F156" s="207"/>
      <c r="G156" s="207"/>
      <c r="H156" s="207" t="s">
        <v>266</v>
      </c>
      <c r="I156" s="207"/>
      <c r="J156" s="207"/>
      <c r="K156" s="207"/>
      <c r="L156" s="207"/>
      <c r="M156" s="207" t="s">
        <v>274</v>
      </c>
      <c r="N156" s="207"/>
      <c r="O156" s="207"/>
      <c r="P156" s="207"/>
      <c r="Q156" s="207"/>
      <c r="R156" s="205" t="s">
        <v>142</v>
      </c>
      <c r="S156" s="205"/>
      <c r="T156" s="205"/>
      <c r="U156" s="205"/>
      <c r="V156" s="205"/>
      <c r="W156" s="202" t="s">
        <v>385</v>
      </c>
      <c r="X156" s="202"/>
      <c r="Y156" s="203">
        <v>4</v>
      </c>
      <c r="Z156" s="204">
        <v>3</v>
      </c>
    </row>
    <row r="157" spans="1:26" ht="13.5" customHeight="1">
      <c r="A157" s="206"/>
      <c r="B157" s="126" t="s">
        <v>246</v>
      </c>
      <c r="C157" s="127" t="s">
        <v>307</v>
      </c>
      <c r="D157" s="127" t="s">
        <v>273</v>
      </c>
      <c r="E157" s="127" t="s">
        <v>298</v>
      </c>
      <c r="F157" s="127" t="s">
        <v>285</v>
      </c>
      <c r="G157" s="127" t="s">
        <v>7</v>
      </c>
      <c r="H157" s="127" t="s">
        <v>268</v>
      </c>
      <c r="I157" s="127" t="s">
        <v>284</v>
      </c>
      <c r="J157" s="127" t="s">
        <v>287</v>
      </c>
      <c r="K157" s="127" t="s">
        <v>284</v>
      </c>
      <c r="L157" s="127" t="s">
        <v>7</v>
      </c>
      <c r="M157" s="127" t="s">
        <v>348</v>
      </c>
      <c r="N157" s="127" t="s">
        <v>278</v>
      </c>
      <c r="O157" s="127" t="s">
        <v>279</v>
      </c>
      <c r="P157" s="127" t="s">
        <v>7</v>
      </c>
      <c r="Q157" s="127" t="s">
        <v>7</v>
      </c>
      <c r="R157" s="205" t="s">
        <v>179</v>
      </c>
      <c r="S157" s="205"/>
      <c r="T157" s="205"/>
      <c r="U157" s="205"/>
      <c r="V157" s="205"/>
      <c r="W157" s="202"/>
      <c r="X157" s="202"/>
      <c r="Y157" s="203"/>
      <c r="Z157" s="204"/>
    </row>
    <row r="158" spans="1:26" ht="13.5" customHeight="1">
      <c r="A158" s="100"/>
      <c r="B158" s="128" t="s">
        <v>331</v>
      </c>
      <c r="C158" s="102" t="s">
        <v>386</v>
      </c>
      <c r="D158" s="102"/>
      <c r="E158" s="102"/>
      <c r="F158" s="102"/>
      <c r="G158" s="102"/>
      <c r="H158" s="102"/>
      <c r="I158" s="200" t="s">
        <v>290</v>
      </c>
      <c r="J158" s="200"/>
      <c r="K158" s="200"/>
      <c r="L158" s="200"/>
      <c r="M158" s="201"/>
      <c r="N158" s="201"/>
      <c r="O158" s="124"/>
      <c r="P158" s="124"/>
      <c r="Q158" s="102" t="s">
        <v>387</v>
      </c>
      <c r="R158" s="102"/>
      <c r="S158" s="102"/>
      <c r="T158" s="102"/>
      <c r="U158" s="102"/>
      <c r="V158" s="102"/>
      <c r="W158" s="200" t="s">
        <v>290</v>
      </c>
      <c r="X158" s="200"/>
      <c r="Y158" s="200"/>
      <c r="Z158" s="103"/>
    </row>
    <row r="159" spans="1:26" ht="13.5" customHeight="1">
      <c r="A159" s="100"/>
      <c r="B159" s="128" t="s">
        <v>334</v>
      </c>
      <c r="C159" s="102" t="s">
        <v>388</v>
      </c>
      <c r="D159" s="102"/>
      <c r="E159" s="102"/>
      <c r="F159" s="102"/>
      <c r="G159" s="102"/>
      <c r="H159" s="102"/>
      <c r="I159" s="200" t="s">
        <v>290</v>
      </c>
      <c r="J159" s="200"/>
      <c r="K159" s="200"/>
      <c r="L159" s="200"/>
      <c r="M159" s="201"/>
      <c r="N159" s="201"/>
      <c r="O159" s="124"/>
      <c r="P159" s="124"/>
      <c r="Q159" s="102" t="s">
        <v>389</v>
      </c>
      <c r="R159" s="102"/>
      <c r="S159" s="102"/>
      <c r="T159" s="102"/>
      <c r="U159" s="102"/>
      <c r="V159" s="102"/>
      <c r="W159" s="200" t="s">
        <v>290</v>
      </c>
      <c r="X159" s="200"/>
      <c r="Y159" s="200"/>
      <c r="Z159" s="103"/>
    </row>
    <row r="160" spans="1:26" ht="13.5" customHeight="1">
      <c r="A160" s="100"/>
      <c r="B160" s="128" t="s">
        <v>337</v>
      </c>
      <c r="C160" s="102" t="s">
        <v>390</v>
      </c>
      <c r="D160" s="102"/>
      <c r="E160" s="102"/>
      <c r="F160" s="102"/>
      <c r="G160" s="102"/>
      <c r="H160" s="102"/>
      <c r="I160" s="200" t="s">
        <v>290</v>
      </c>
      <c r="J160" s="200"/>
      <c r="K160" s="200"/>
      <c r="L160" s="200"/>
      <c r="M160" s="201"/>
      <c r="N160" s="201"/>
      <c r="O160" s="124"/>
      <c r="P160" s="124"/>
      <c r="Q160" s="102" t="s">
        <v>391</v>
      </c>
      <c r="R160" s="102"/>
      <c r="S160" s="102"/>
      <c r="T160" s="102"/>
      <c r="U160" s="102"/>
      <c r="V160" s="102"/>
      <c r="W160" s="200" t="s">
        <v>290</v>
      </c>
      <c r="X160" s="200"/>
      <c r="Y160" s="200"/>
      <c r="Z160" s="103"/>
    </row>
    <row r="161" spans="1:26" ht="13.5" customHeight="1">
      <c r="A161" s="100"/>
      <c r="B161" s="101"/>
      <c r="C161" s="102"/>
      <c r="D161" s="102"/>
      <c r="E161" s="102"/>
      <c r="F161" s="102"/>
      <c r="G161" s="102"/>
      <c r="H161" s="102"/>
      <c r="I161" s="106"/>
      <c r="J161" s="106"/>
      <c r="K161" s="106"/>
      <c r="L161" s="106"/>
      <c r="M161" s="107"/>
      <c r="N161" s="107"/>
      <c r="O161" s="124"/>
      <c r="P161" s="124"/>
      <c r="Q161" s="102"/>
      <c r="R161" s="102"/>
      <c r="S161" s="102"/>
      <c r="T161" s="102"/>
      <c r="U161" s="102"/>
      <c r="V161" s="102"/>
      <c r="W161" s="108"/>
      <c r="X161" s="108"/>
      <c r="Y161" s="108"/>
      <c r="Z161" s="109"/>
    </row>
    <row r="162" spans="1:26" ht="13.5" customHeight="1">
      <c r="A162" s="100"/>
      <c r="B162" s="101"/>
      <c r="C162" s="102"/>
      <c r="D162" s="102"/>
      <c r="E162" s="102"/>
      <c r="F162" s="102"/>
      <c r="G162" s="102"/>
      <c r="H162" s="102"/>
      <c r="I162" s="106"/>
      <c r="J162" s="106"/>
      <c r="K162" s="106"/>
      <c r="L162" s="106"/>
      <c r="M162" s="107"/>
      <c r="N162" s="107"/>
      <c r="O162" s="124"/>
      <c r="P162" s="124"/>
      <c r="Q162" s="102"/>
      <c r="R162" s="102"/>
      <c r="S162" s="102"/>
      <c r="T162" s="102"/>
      <c r="U162" s="102"/>
      <c r="V162" s="102"/>
      <c r="W162" s="108"/>
      <c r="X162" s="108"/>
      <c r="Y162" s="108"/>
      <c r="Z162" s="109"/>
    </row>
    <row r="163" spans="1:26" ht="13.5" customHeight="1">
      <c r="A163" s="112"/>
      <c r="B163" s="113"/>
      <c r="C163" s="116"/>
      <c r="D163" s="116"/>
      <c r="E163" s="116"/>
      <c r="F163" s="116"/>
      <c r="G163" s="116"/>
      <c r="H163" s="116"/>
      <c r="I163" s="116"/>
      <c r="J163" s="116"/>
      <c r="K163" s="116"/>
      <c r="L163" s="116"/>
      <c r="M163" s="116"/>
      <c r="N163" s="116"/>
      <c r="O163" s="116"/>
      <c r="P163" s="116"/>
      <c r="Q163" s="116"/>
      <c r="R163" s="116"/>
      <c r="S163" s="116"/>
      <c r="T163" s="116"/>
      <c r="U163" s="116"/>
      <c r="V163" s="116"/>
      <c r="W163" s="115"/>
      <c r="X163" s="115"/>
      <c r="Y163" s="115"/>
      <c r="Z163" s="115"/>
    </row>
    <row r="164" spans="1:26" ht="15.6" customHeight="1">
      <c r="A164" s="110" t="s">
        <v>392</v>
      </c>
      <c r="B164" s="89"/>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89"/>
    </row>
    <row r="165" spans="1:26" ht="13.5" customHeight="1">
      <c r="A165" s="125" t="s">
        <v>137</v>
      </c>
      <c r="B165" s="113" t="s">
        <v>138</v>
      </c>
      <c r="C165" s="208">
        <v>31</v>
      </c>
      <c r="D165" s="208"/>
      <c r="E165" s="208"/>
      <c r="F165" s="208"/>
      <c r="G165" s="208"/>
      <c r="H165" s="208">
        <v>102</v>
      </c>
      <c r="I165" s="208"/>
      <c r="J165" s="208"/>
      <c r="K165" s="208"/>
      <c r="L165" s="208"/>
      <c r="M165" s="208">
        <v>41</v>
      </c>
      <c r="N165" s="208"/>
      <c r="O165" s="208"/>
      <c r="P165" s="208"/>
      <c r="Q165" s="208"/>
      <c r="R165" s="208">
        <v>127</v>
      </c>
      <c r="S165" s="208"/>
      <c r="T165" s="208"/>
      <c r="U165" s="208"/>
      <c r="V165" s="208"/>
      <c r="W165" s="209" t="s">
        <v>139</v>
      </c>
      <c r="X165" s="209"/>
      <c r="Y165" s="115" t="s">
        <v>140</v>
      </c>
      <c r="Z165" s="115" t="s">
        <v>141</v>
      </c>
    </row>
    <row r="166" spans="1:26" ht="13.5" customHeight="1">
      <c r="A166" s="206">
        <v>31</v>
      </c>
      <c r="B166" s="117" t="s">
        <v>221</v>
      </c>
      <c r="C166" s="205" t="s">
        <v>142</v>
      </c>
      <c r="D166" s="205"/>
      <c r="E166" s="205"/>
      <c r="F166" s="205"/>
      <c r="G166" s="205"/>
      <c r="H166" s="207" t="s">
        <v>265</v>
      </c>
      <c r="I166" s="207"/>
      <c r="J166" s="207"/>
      <c r="K166" s="207"/>
      <c r="L166" s="207"/>
      <c r="M166" s="207" t="s">
        <v>296</v>
      </c>
      <c r="N166" s="207"/>
      <c r="O166" s="207"/>
      <c r="P166" s="207"/>
      <c r="Q166" s="207"/>
      <c r="R166" s="207" t="s">
        <v>293</v>
      </c>
      <c r="S166" s="207"/>
      <c r="T166" s="207"/>
      <c r="U166" s="207"/>
      <c r="V166" s="207"/>
      <c r="W166" s="202" t="s">
        <v>393</v>
      </c>
      <c r="X166" s="202"/>
      <c r="Y166" s="203">
        <v>5</v>
      </c>
      <c r="Z166" s="204">
        <v>1</v>
      </c>
    </row>
    <row r="167" spans="1:26" ht="13.5" customHeight="1">
      <c r="A167" s="206"/>
      <c r="B167" s="126" t="s">
        <v>220</v>
      </c>
      <c r="C167" s="205" t="s">
        <v>179</v>
      </c>
      <c r="D167" s="205"/>
      <c r="E167" s="205"/>
      <c r="F167" s="205"/>
      <c r="G167" s="205"/>
      <c r="H167" s="127" t="s">
        <v>303</v>
      </c>
      <c r="I167" s="127" t="s">
        <v>342</v>
      </c>
      <c r="J167" s="127" t="s">
        <v>284</v>
      </c>
      <c r="K167" s="127" t="s">
        <v>7</v>
      </c>
      <c r="L167" s="127" t="s">
        <v>7</v>
      </c>
      <c r="M167" s="127" t="s">
        <v>269</v>
      </c>
      <c r="N167" s="127" t="s">
        <v>284</v>
      </c>
      <c r="O167" s="127" t="s">
        <v>298</v>
      </c>
      <c r="P167" s="127" t="s">
        <v>281</v>
      </c>
      <c r="Q167" s="127" t="s">
        <v>166</v>
      </c>
      <c r="R167" s="127" t="s">
        <v>282</v>
      </c>
      <c r="S167" s="127" t="s">
        <v>285</v>
      </c>
      <c r="T167" s="127" t="s">
        <v>268</v>
      </c>
      <c r="U167" s="127" t="s">
        <v>279</v>
      </c>
      <c r="V167" s="127" t="s">
        <v>165</v>
      </c>
      <c r="W167" s="202"/>
      <c r="X167" s="202"/>
      <c r="Y167" s="203"/>
      <c r="Z167" s="204"/>
    </row>
    <row r="168" spans="1:26" ht="13.5" customHeight="1">
      <c r="A168" s="206">
        <v>102</v>
      </c>
      <c r="B168" s="117" t="s">
        <v>218</v>
      </c>
      <c r="C168" s="207" t="s">
        <v>274</v>
      </c>
      <c r="D168" s="207"/>
      <c r="E168" s="207"/>
      <c r="F168" s="207"/>
      <c r="G168" s="207"/>
      <c r="H168" s="205" t="s">
        <v>142</v>
      </c>
      <c r="I168" s="205"/>
      <c r="J168" s="205"/>
      <c r="K168" s="205"/>
      <c r="L168" s="205"/>
      <c r="M168" s="207" t="s">
        <v>275</v>
      </c>
      <c r="N168" s="207"/>
      <c r="O168" s="207"/>
      <c r="P168" s="207"/>
      <c r="Q168" s="207"/>
      <c r="R168" s="207" t="s">
        <v>274</v>
      </c>
      <c r="S168" s="207"/>
      <c r="T168" s="207"/>
      <c r="U168" s="207"/>
      <c r="V168" s="207"/>
      <c r="W168" s="202" t="s">
        <v>347</v>
      </c>
      <c r="X168" s="202"/>
      <c r="Y168" s="203">
        <v>3</v>
      </c>
      <c r="Z168" s="204">
        <v>4</v>
      </c>
    </row>
    <row r="169" spans="1:26" ht="13.5" customHeight="1">
      <c r="A169" s="206"/>
      <c r="B169" s="126" t="s">
        <v>109</v>
      </c>
      <c r="C169" s="127" t="s">
        <v>307</v>
      </c>
      <c r="D169" s="127" t="s">
        <v>348</v>
      </c>
      <c r="E169" s="127" t="s">
        <v>272</v>
      </c>
      <c r="F169" s="127" t="s">
        <v>7</v>
      </c>
      <c r="G169" s="127" t="s">
        <v>7</v>
      </c>
      <c r="H169" s="205" t="s">
        <v>179</v>
      </c>
      <c r="I169" s="205"/>
      <c r="J169" s="205"/>
      <c r="K169" s="205"/>
      <c r="L169" s="205"/>
      <c r="M169" s="127" t="s">
        <v>271</v>
      </c>
      <c r="N169" s="127" t="s">
        <v>279</v>
      </c>
      <c r="O169" s="127" t="s">
        <v>277</v>
      </c>
      <c r="P169" s="127" t="s">
        <v>280</v>
      </c>
      <c r="Q169" s="127" t="s">
        <v>7</v>
      </c>
      <c r="R169" s="127" t="s">
        <v>278</v>
      </c>
      <c r="S169" s="127" t="s">
        <v>272</v>
      </c>
      <c r="T169" s="127" t="s">
        <v>285</v>
      </c>
      <c r="U169" s="127" t="s">
        <v>7</v>
      </c>
      <c r="V169" s="127" t="s">
        <v>7</v>
      </c>
      <c r="W169" s="202"/>
      <c r="X169" s="202"/>
      <c r="Y169" s="203"/>
      <c r="Z169" s="204"/>
    </row>
    <row r="170" spans="1:26" ht="13.5" customHeight="1">
      <c r="A170" s="206">
        <v>41</v>
      </c>
      <c r="B170" s="117" t="s">
        <v>195</v>
      </c>
      <c r="C170" s="207" t="s">
        <v>293</v>
      </c>
      <c r="D170" s="207"/>
      <c r="E170" s="207"/>
      <c r="F170" s="207"/>
      <c r="G170" s="207"/>
      <c r="H170" s="207" t="s">
        <v>266</v>
      </c>
      <c r="I170" s="207"/>
      <c r="J170" s="207"/>
      <c r="K170" s="207"/>
      <c r="L170" s="207"/>
      <c r="M170" s="205" t="s">
        <v>142</v>
      </c>
      <c r="N170" s="205"/>
      <c r="O170" s="205"/>
      <c r="P170" s="205"/>
      <c r="Q170" s="205"/>
      <c r="R170" s="207" t="s">
        <v>296</v>
      </c>
      <c r="S170" s="207"/>
      <c r="T170" s="207"/>
      <c r="U170" s="207"/>
      <c r="V170" s="207"/>
      <c r="W170" s="202" t="s">
        <v>394</v>
      </c>
      <c r="X170" s="202"/>
      <c r="Y170" s="203">
        <v>5</v>
      </c>
      <c r="Z170" s="204">
        <v>3</v>
      </c>
    </row>
    <row r="171" spans="1:26" ht="13.5" customHeight="1">
      <c r="A171" s="206"/>
      <c r="B171" s="126" t="s">
        <v>228</v>
      </c>
      <c r="C171" s="127" t="s">
        <v>278</v>
      </c>
      <c r="D171" s="127" t="s">
        <v>272</v>
      </c>
      <c r="E171" s="127" t="s">
        <v>295</v>
      </c>
      <c r="F171" s="127" t="s">
        <v>286</v>
      </c>
      <c r="G171" s="127" t="s">
        <v>170</v>
      </c>
      <c r="H171" s="127" t="s">
        <v>280</v>
      </c>
      <c r="I171" s="127" t="s">
        <v>270</v>
      </c>
      <c r="J171" s="127" t="s">
        <v>268</v>
      </c>
      <c r="K171" s="127" t="s">
        <v>271</v>
      </c>
      <c r="L171" s="127" t="s">
        <v>7</v>
      </c>
      <c r="M171" s="205" t="s">
        <v>179</v>
      </c>
      <c r="N171" s="205"/>
      <c r="O171" s="205"/>
      <c r="P171" s="205"/>
      <c r="Q171" s="205"/>
      <c r="R171" s="127" t="s">
        <v>286</v>
      </c>
      <c r="S171" s="127" t="s">
        <v>285</v>
      </c>
      <c r="T171" s="127" t="s">
        <v>287</v>
      </c>
      <c r="U171" s="127" t="s">
        <v>282</v>
      </c>
      <c r="V171" s="127" t="s">
        <v>169</v>
      </c>
      <c r="W171" s="202"/>
      <c r="X171" s="202"/>
      <c r="Y171" s="203"/>
      <c r="Z171" s="204"/>
    </row>
    <row r="172" spans="1:26" ht="13.5" customHeight="1">
      <c r="A172" s="206">
        <v>127</v>
      </c>
      <c r="B172" s="117" t="s">
        <v>234</v>
      </c>
      <c r="C172" s="207" t="s">
        <v>296</v>
      </c>
      <c r="D172" s="207"/>
      <c r="E172" s="207"/>
      <c r="F172" s="207"/>
      <c r="G172" s="207"/>
      <c r="H172" s="207" t="s">
        <v>265</v>
      </c>
      <c r="I172" s="207"/>
      <c r="J172" s="207"/>
      <c r="K172" s="207"/>
      <c r="L172" s="207"/>
      <c r="M172" s="207" t="s">
        <v>293</v>
      </c>
      <c r="N172" s="207"/>
      <c r="O172" s="207"/>
      <c r="P172" s="207"/>
      <c r="Q172" s="207"/>
      <c r="R172" s="205" t="s">
        <v>142</v>
      </c>
      <c r="S172" s="205"/>
      <c r="T172" s="205"/>
      <c r="U172" s="205"/>
      <c r="V172" s="205"/>
      <c r="W172" s="202" t="s">
        <v>393</v>
      </c>
      <c r="X172" s="202"/>
      <c r="Y172" s="203">
        <v>5</v>
      </c>
      <c r="Z172" s="204">
        <v>2</v>
      </c>
    </row>
    <row r="173" spans="1:26" ht="13.5" customHeight="1">
      <c r="A173" s="206"/>
      <c r="B173" s="126" t="s">
        <v>256</v>
      </c>
      <c r="C173" s="127" t="s">
        <v>287</v>
      </c>
      <c r="D173" s="127" t="s">
        <v>273</v>
      </c>
      <c r="E173" s="127" t="s">
        <v>277</v>
      </c>
      <c r="F173" s="127" t="s">
        <v>270</v>
      </c>
      <c r="G173" s="127" t="s">
        <v>158</v>
      </c>
      <c r="H173" s="127" t="s">
        <v>269</v>
      </c>
      <c r="I173" s="127" t="s">
        <v>284</v>
      </c>
      <c r="J173" s="127" t="s">
        <v>273</v>
      </c>
      <c r="K173" s="127" t="s">
        <v>7</v>
      </c>
      <c r="L173" s="127" t="s">
        <v>7</v>
      </c>
      <c r="M173" s="127" t="s">
        <v>281</v>
      </c>
      <c r="N173" s="127" t="s">
        <v>273</v>
      </c>
      <c r="O173" s="127" t="s">
        <v>282</v>
      </c>
      <c r="P173" s="127" t="s">
        <v>287</v>
      </c>
      <c r="Q173" s="127" t="s">
        <v>163</v>
      </c>
      <c r="R173" s="205" t="s">
        <v>179</v>
      </c>
      <c r="S173" s="205"/>
      <c r="T173" s="205"/>
      <c r="U173" s="205"/>
      <c r="V173" s="205"/>
      <c r="W173" s="202"/>
      <c r="X173" s="202"/>
      <c r="Y173" s="203"/>
      <c r="Z173" s="204"/>
    </row>
    <row r="174" spans="1:26" ht="13.5" customHeight="1">
      <c r="A174" s="100"/>
      <c r="B174" s="128" t="s">
        <v>331</v>
      </c>
      <c r="C174" s="102" t="s">
        <v>395</v>
      </c>
      <c r="D174" s="102"/>
      <c r="E174" s="102"/>
      <c r="F174" s="102"/>
      <c r="G174" s="102"/>
      <c r="H174" s="102"/>
      <c r="I174" s="200" t="s">
        <v>290</v>
      </c>
      <c r="J174" s="200"/>
      <c r="K174" s="200"/>
      <c r="L174" s="200"/>
      <c r="M174" s="201"/>
      <c r="N174" s="201"/>
      <c r="O174" s="124"/>
      <c r="P174" s="124"/>
      <c r="Q174" s="102" t="s">
        <v>396</v>
      </c>
      <c r="R174" s="102"/>
      <c r="S174" s="102"/>
      <c r="T174" s="102"/>
      <c r="U174" s="102"/>
      <c r="V174" s="102"/>
      <c r="W174" s="200" t="s">
        <v>290</v>
      </c>
      <c r="X174" s="200"/>
      <c r="Y174" s="200"/>
      <c r="Z174" s="103"/>
    </row>
    <row r="175" spans="1:26" ht="13.5" customHeight="1">
      <c r="A175" s="100"/>
      <c r="B175" s="128" t="s">
        <v>334</v>
      </c>
      <c r="C175" s="102" t="s">
        <v>397</v>
      </c>
      <c r="D175" s="102"/>
      <c r="E175" s="102"/>
      <c r="F175" s="102"/>
      <c r="G175" s="102"/>
      <c r="H175" s="102"/>
      <c r="I175" s="200" t="s">
        <v>290</v>
      </c>
      <c r="J175" s="200"/>
      <c r="K175" s="200"/>
      <c r="L175" s="200"/>
      <c r="M175" s="201"/>
      <c r="N175" s="201"/>
      <c r="O175" s="124"/>
      <c r="P175" s="124"/>
      <c r="Q175" s="102" t="s">
        <v>398</v>
      </c>
      <c r="R175" s="102"/>
      <c r="S175" s="102"/>
      <c r="T175" s="102"/>
      <c r="U175" s="102"/>
      <c r="V175" s="102"/>
      <c r="W175" s="200" t="s">
        <v>290</v>
      </c>
      <c r="X175" s="200"/>
      <c r="Y175" s="200"/>
      <c r="Z175" s="103"/>
    </row>
    <row r="176" spans="1:26" ht="13.5" customHeight="1">
      <c r="A176" s="100"/>
      <c r="B176" s="128" t="s">
        <v>337</v>
      </c>
      <c r="C176" s="102" t="s">
        <v>399</v>
      </c>
      <c r="D176" s="102"/>
      <c r="E176" s="102"/>
      <c r="F176" s="102"/>
      <c r="G176" s="102"/>
      <c r="H176" s="102"/>
      <c r="I176" s="200" t="s">
        <v>290</v>
      </c>
      <c r="J176" s="200"/>
      <c r="K176" s="200"/>
      <c r="L176" s="200"/>
      <c r="M176" s="201"/>
      <c r="N176" s="201"/>
      <c r="O176" s="124"/>
      <c r="P176" s="124"/>
      <c r="Q176" s="102" t="s">
        <v>400</v>
      </c>
      <c r="R176" s="102"/>
      <c r="S176" s="102"/>
      <c r="T176" s="102"/>
      <c r="U176" s="102"/>
      <c r="V176" s="102"/>
      <c r="W176" s="200" t="s">
        <v>290</v>
      </c>
      <c r="X176" s="200"/>
      <c r="Y176" s="200"/>
      <c r="Z176" s="103"/>
    </row>
    <row r="177" spans="1:26" ht="13.5" customHeight="1">
      <c r="A177" s="100"/>
      <c r="B177" s="101"/>
      <c r="C177" s="102"/>
      <c r="D177" s="102"/>
      <c r="E177" s="102"/>
      <c r="F177" s="102"/>
      <c r="G177" s="102"/>
      <c r="H177" s="102"/>
      <c r="I177" s="106"/>
      <c r="J177" s="106"/>
      <c r="K177" s="106"/>
      <c r="L177" s="106"/>
      <c r="M177" s="107"/>
      <c r="N177" s="107"/>
      <c r="O177" s="124"/>
      <c r="P177" s="124"/>
      <c r="Q177" s="102"/>
      <c r="R177" s="102"/>
      <c r="S177" s="102"/>
      <c r="T177" s="131" t="s">
        <v>171</v>
      </c>
      <c r="U177" s="131"/>
      <c r="V177" s="131"/>
      <c r="W177" s="132" t="s">
        <v>172</v>
      </c>
      <c r="X177" s="108"/>
      <c r="Y177" s="108"/>
      <c r="Z177" s="109"/>
    </row>
    <row r="178" spans="1:26" ht="13.5" customHeight="1">
      <c r="A178" s="100"/>
      <c r="B178" s="101"/>
      <c r="C178" s="102"/>
      <c r="D178" s="102"/>
      <c r="E178" s="102"/>
      <c r="F178" s="102"/>
      <c r="G178" s="102"/>
      <c r="H178" s="102"/>
      <c r="I178" s="106"/>
      <c r="J178" s="106"/>
      <c r="K178" s="106"/>
      <c r="L178" s="106"/>
      <c r="M178" s="107"/>
      <c r="N178" s="107"/>
      <c r="O178" s="124"/>
      <c r="P178" s="124"/>
      <c r="Q178" s="102"/>
      <c r="R178" s="102"/>
      <c r="S178" s="102"/>
      <c r="T178" s="131" t="s">
        <v>173</v>
      </c>
      <c r="U178" s="131"/>
      <c r="V178" s="131"/>
      <c r="W178" s="132" t="s">
        <v>174</v>
      </c>
      <c r="X178" s="108"/>
      <c r="Y178" s="108"/>
      <c r="Z178" s="109"/>
    </row>
    <row r="179" spans="1:26" ht="13.5" customHeight="1">
      <c r="A179" s="116"/>
      <c r="B179" s="117"/>
      <c r="C179" s="118"/>
      <c r="D179" s="118"/>
      <c r="E179" s="118"/>
      <c r="F179" s="118"/>
      <c r="G179" s="118"/>
      <c r="H179" s="119"/>
      <c r="I179" s="119"/>
      <c r="J179" s="119"/>
      <c r="K179" s="119"/>
      <c r="L179" s="119"/>
      <c r="M179" s="119"/>
      <c r="N179" s="119"/>
      <c r="O179" s="119"/>
      <c r="P179" s="119"/>
      <c r="Q179" s="119"/>
      <c r="R179" s="119"/>
      <c r="S179" s="119"/>
      <c r="T179" s="133" t="s">
        <v>175</v>
      </c>
      <c r="U179" s="134"/>
      <c r="V179" s="134"/>
      <c r="W179" s="135" t="s">
        <v>166</v>
      </c>
      <c r="X179" s="121"/>
      <c r="Y179" s="122"/>
      <c r="Z179" s="99"/>
    </row>
    <row r="180" spans="1:26" ht="15.6" customHeight="1">
      <c r="A180" s="110" t="s">
        <v>401</v>
      </c>
      <c r="B180" s="89"/>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89"/>
    </row>
    <row r="181" spans="1:26" ht="13.5" customHeight="1">
      <c r="A181" s="125" t="s">
        <v>137</v>
      </c>
      <c r="B181" s="113" t="s">
        <v>138</v>
      </c>
      <c r="C181" s="208">
        <v>32</v>
      </c>
      <c r="D181" s="208"/>
      <c r="E181" s="208"/>
      <c r="F181" s="208"/>
      <c r="G181" s="208"/>
      <c r="H181" s="208">
        <v>98</v>
      </c>
      <c r="I181" s="208"/>
      <c r="J181" s="208"/>
      <c r="K181" s="208"/>
      <c r="L181" s="208"/>
      <c r="M181" s="208">
        <v>52</v>
      </c>
      <c r="N181" s="208"/>
      <c r="O181" s="208"/>
      <c r="P181" s="208"/>
      <c r="Q181" s="208"/>
      <c r="R181" s="208">
        <v>122</v>
      </c>
      <c r="S181" s="208"/>
      <c r="T181" s="208"/>
      <c r="U181" s="208"/>
      <c r="V181" s="208"/>
      <c r="W181" s="209" t="s">
        <v>139</v>
      </c>
      <c r="X181" s="209"/>
      <c r="Y181" s="115" t="s">
        <v>140</v>
      </c>
      <c r="Z181" s="115" t="s">
        <v>141</v>
      </c>
    </row>
    <row r="182" spans="1:26" ht="13.5" customHeight="1">
      <c r="A182" s="206">
        <v>32</v>
      </c>
      <c r="B182" s="117" t="s">
        <v>185</v>
      </c>
      <c r="C182" s="205" t="s">
        <v>142</v>
      </c>
      <c r="D182" s="205"/>
      <c r="E182" s="205"/>
      <c r="F182" s="205"/>
      <c r="G182" s="205"/>
      <c r="H182" s="207" t="s">
        <v>265</v>
      </c>
      <c r="I182" s="207"/>
      <c r="J182" s="207"/>
      <c r="K182" s="207"/>
      <c r="L182" s="207"/>
      <c r="M182" s="207" t="s">
        <v>296</v>
      </c>
      <c r="N182" s="207"/>
      <c r="O182" s="207"/>
      <c r="P182" s="207"/>
      <c r="Q182" s="207"/>
      <c r="R182" s="207" t="s">
        <v>265</v>
      </c>
      <c r="S182" s="207"/>
      <c r="T182" s="207"/>
      <c r="U182" s="207"/>
      <c r="V182" s="207"/>
      <c r="W182" s="202" t="s">
        <v>374</v>
      </c>
      <c r="X182" s="202"/>
      <c r="Y182" s="203">
        <v>6</v>
      </c>
      <c r="Z182" s="204">
        <v>1</v>
      </c>
    </row>
    <row r="183" spans="1:26" ht="13.5" customHeight="1">
      <c r="A183" s="206"/>
      <c r="B183" s="126" t="s">
        <v>222</v>
      </c>
      <c r="C183" s="205" t="s">
        <v>179</v>
      </c>
      <c r="D183" s="205"/>
      <c r="E183" s="205"/>
      <c r="F183" s="205"/>
      <c r="G183" s="205"/>
      <c r="H183" s="127" t="s">
        <v>273</v>
      </c>
      <c r="I183" s="127" t="s">
        <v>273</v>
      </c>
      <c r="J183" s="127" t="s">
        <v>282</v>
      </c>
      <c r="K183" s="127" t="s">
        <v>7</v>
      </c>
      <c r="L183" s="127" t="s">
        <v>7</v>
      </c>
      <c r="M183" s="127" t="s">
        <v>280</v>
      </c>
      <c r="N183" s="127" t="s">
        <v>287</v>
      </c>
      <c r="O183" s="127" t="s">
        <v>271</v>
      </c>
      <c r="P183" s="127" t="s">
        <v>282</v>
      </c>
      <c r="Q183" s="127" t="s">
        <v>162</v>
      </c>
      <c r="R183" s="127" t="s">
        <v>268</v>
      </c>
      <c r="S183" s="127" t="s">
        <v>284</v>
      </c>
      <c r="T183" s="127" t="s">
        <v>273</v>
      </c>
      <c r="U183" s="127" t="s">
        <v>7</v>
      </c>
      <c r="V183" s="127" t="s">
        <v>7</v>
      </c>
      <c r="W183" s="202"/>
      <c r="X183" s="202"/>
      <c r="Y183" s="203"/>
      <c r="Z183" s="204"/>
    </row>
    <row r="184" spans="1:26" ht="13.5" customHeight="1">
      <c r="A184" s="206">
        <v>98</v>
      </c>
      <c r="B184" s="117" t="s">
        <v>240</v>
      </c>
      <c r="C184" s="207" t="s">
        <v>274</v>
      </c>
      <c r="D184" s="207"/>
      <c r="E184" s="207"/>
      <c r="F184" s="207"/>
      <c r="G184" s="207"/>
      <c r="H184" s="205" t="s">
        <v>142</v>
      </c>
      <c r="I184" s="205"/>
      <c r="J184" s="205"/>
      <c r="K184" s="205"/>
      <c r="L184" s="205"/>
      <c r="M184" s="207" t="s">
        <v>275</v>
      </c>
      <c r="N184" s="207"/>
      <c r="O184" s="207"/>
      <c r="P184" s="207"/>
      <c r="Q184" s="207"/>
      <c r="R184" s="207" t="s">
        <v>293</v>
      </c>
      <c r="S184" s="207"/>
      <c r="T184" s="207"/>
      <c r="U184" s="207"/>
      <c r="V184" s="207"/>
      <c r="W184" s="202" t="s">
        <v>318</v>
      </c>
      <c r="X184" s="202"/>
      <c r="Y184" s="203">
        <v>3</v>
      </c>
      <c r="Z184" s="204">
        <v>4</v>
      </c>
    </row>
    <row r="185" spans="1:26" ht="13.5" customHeight="1">
      <c r="A185" s="206"/>
      <c r="B185" s="126" t="s">
        <v>85</v>
      </c>
      <c r="C185" s="127" t="s">
        <v>285</v>
      </c>
      <c r="D185" s="127" t="s">
        <v>285</v>
      </c>
      <c r="E185" s="127" t="s">
        <v>287</v>
      </c>
      <c r="F185" s="127" t="s">
        <v>7</v>
      </c>
      <c r="G185" s="127" t="s">
        <v>7</v>
      </c>
      <c r="H185" s="205" t="s">
        <v>179</v>
      </c>
      <c r="I185" s="205"/>
      <c r="J185" s="205"/>
      <c r="K185" s="205"/>
      <c r="L185" s="205"/>
      <c r="M185" s="127" t="s">
        <v>270</v>
      </c>
      <c r="N185" s="127" t="s">
        <v>307</v>
      </c>
      <c r="O185" s="127" t="s">
        <v>279</v>
      </c>
      <c r="P185" s="127" t="s">
        <v>279</v>
      </c>
      <c r="Q185" s="127" t="s">
        <v>7</v>
      </c>
      <c r="R185" s="127" t="s">
        <v>271</v>
      </c>
      <c r="S185" s="127" t="s">
        <v>279</v>
      </c>
      <c r="T185" s="127" t="s">
        <v>295</v>
      </c>
      <c r="U185" s="127" t="s">
        <v>298</v>
      </c>
      <c r="V185" s="127" t="s">
        <v>143</v>
      </c>
      <c r="W185" s="202"/>
      <c r="X185" s="202"/>
      <c r="Y185" s="203"/>
      <c r="Z185" s="204"/>
    </row>
    <row r="186" spans="1:26" ht="13.5" customHeight="1">
      <c r="A186" s="206">
        <v>52</v>
      </c>
      <c r="B186" s="117" t="s">
        <v>232</v>
      </c>
      <c r="C186" s="207" t="s">
        <v>293</v>
      </c>
      <c r="D186" s="207"/>
      <c r="E186" s="207"/>
      <c r="F186" s="207"/>
      <c r="G186" s="207"/>
      <c r="H186" s="207" t="s">
        <v>266</v>
      </c>
      <c r="I186" s="207"/>
      <c r="J186" s="207"/>
      <c r="K186" s="207"/>
      <c r="L186" s="207"/>
      <c r="M186" s="205" t="s">
        <v>142</v>
      </c>
      <c r="N186" s="205"/>
      <c r="O186" s="205"/>
      <c r="P186" s="205"/>
      <c r="Q186" s="205"/>
      <c r="R186" s="207" t="s">
        <v>266</v>
      </c>
      <c r="S186" s="207"/>
      <c r="T186" s="207"/>
      <c r="U186" s="207"/>
      <c r="V186" s="207"/>
      <c r="W186" s="202" t="s">
        <v>393</v>
      </c>
      <c r="X186" s="202"/>
      <c r="Y186" s="203">
        <v>5</v>
      </c>
      <c r="Z186" s="204">
        <v>2</v>
      </c>
    </row>
    <row r="187" spans="1:26" ht="13.5" customHeight="1">
      <c r="A187" s="206"/>
      <c r="B187" s="126" t="s">
        <v>33</v>
      </c>
      <c r="C187" s="127" t="s">
        <v>271</v>
      </c>
      <c r="D187" s="127" t="s">
        <v>282</v>
      </c>
      <c r="E187" s="127" t="s">
        <v>280</v>
      </c>
      <c r="F187" s="127" t="s">
        <v>287</v>
      </c>
      <c r="G187" s="127" t="s">
        <v>176</v>
      </c>
      <c r="H187" s="127" t="s">
        <v>279</v>
      </c>
      <c r="I187" s="127" t="s">
        <v>303</v>
      </c>
      <c r="J187" s="127" t="s">
        <v>270</v>
      </c>
      <c r="K187" s="127" t="s">
        <v>270</v>
      </c>
      <c r="L187" s="127" t="s">
        <v>7</v>
      </c>
      <c r="M187" s="205" t="s">
        <v>179</v>
      </c>
      <c r="N187" s="205"/>
      <c r="O187" s="205"/>
      <c r="P187" s="205"/>
      <c r="Q187" s="205"/>
      <c r="R187" s="127" t="s">
        <v>273</v>
      </c>
      <c r="S187" s="127" t="s">
        <v>268</v>
      </c>
      <c r="T187" s="127" t="s">
        <v>280</v>
      </c>
      <c r="U187" s="127" t="s">
        <v>271</v>
      </c>
      <c r="V187" s="127" t="s">
        <v>7</v>
      </c>
      <c r="W187" s="202"/>
      <c r="X187" s="202"/>
      <c r="Y187" s="203"/>
      <c r="Z187" s="204"/>
    </row>
    <row r="188" spans="1:26" ht="13.5" customHeight="1">
      <c r="A188" s="206">
        <v>122</v>
      </c>
      <c r="B188" s="117" t="s">
        <v>181</v>
      </c>
      <c r="C188" s="207" t="s">
        <v>274</v>
      </c>
      <c r="D188" s="207"/>
      <c r="E188" s="207"/>
      <c r="F188" s="207"/>
      <c r="G188" s="207"/>
      <c r="H188" s="207" t="s">
        <v>296</v>
      </c>
      <c r="I188" s="207"/>
      <c r="J188" s="207"/>
      <c r="K188" s="207"/>
      <c r="L188" s="207"/>
      <c r="M188" s="207" t="s">
        <v>275</v>
      </c>
      <c r="N188" s="207"/>
      <c r="O188" s="207"/>
      <c r="P188" s="207"/>
      <c r="Q188" s="207"/>
      <c r="R188" s="205" t="s">
        <v>142</v>
      </c>
      <c r="S188" s="205"/>
      <c r="T188" s="205"/>
      <c r="U188" s="205"/>
      <c r="V188" s="205"/>
      <c r="W188" s="202" t="s">
        <v>402</v>
      </c>
      <c r="X188" s="202"/>
      <c r="Y188" s="203">
        <v>4</v>
      </c>
      <c r="Z188" s="204">
        <v>3</v>
      </c>
    </row>
    <row r="189" spans="1:26" ht="13.5" customHeight="1">
      <c r="A189" s="206"/>
      <c r="B189" s="126" t="s">
        <v>253</v>
      </c>
      <c r="C189" s="127" t="s">
        <v>277</v>
      </c>
      <c r="D189" s="127" t="s">
        <v>272</v>
      </c>
      <c r="E189" s="127" t="s">
        <v>285</v>
      </c>
      <c r="F189" s="127" t="s">
        <v>7</v>
      </c>
      <c r="G189" s="127" t="s">
        <v>7</v>
      </c>
      <c r="H189" s="127" t="s">
        <v>280</v>
      </c>
      <c r="I189" s="127" t="s">
        <v>270</v>
      </c>
      <c r="J189" s="127" t="s">
        <v>298</v>
      </c>
      <c r="K189" s="127" t="s">
        <v>295</v>
      </c>
      <c r="L189" s="127" t="s">
        <v>156</v>
      </c>
      <c r="M189" s="127" t="s">
        <v>285</v>
      </c>
      <c r="N189" s="127" t="s">
        <v>277</v>
      </c>
      <c r="O189" s="127" t="s">
        <v>271</v>
      </c>
      <c r="P189" s="127" t="s">
        <v>280</v>
      </c>
      <c r="Q189" s="127" t="s">
        <v>7</v>
      </c>
      <c r="R189" s="205" t="s">
        <v>179</v>
      </c>
      <c r="S189" s="205"/>
      <c r="T189" s="205"/>
      <c r="U189" s="205"/>
      <c r="V189" s="205"/>
      <c r="W189" s="202"/>
      <c r="X189" s="202"/>
      <c r="Y189" s="203"/>
      <c r="Z189" s="204"/>
    </row>
    <row r="190" spans="1:26" ht="13.5" customHeight="1">
      <c r="A190" s="100"/>
      <c r="B190" s="128" t="s">
        <v>331</v>
      </c>
      <c r="C190" s="102" t="s">
        <v>403</v>
      </c>
      <c r="D190" s="102"/>
      <c r="E190" s="102"/>
      <c r="F190" s="102"/>
      <c r="G190" s="102"/>
      <c r="H190" s="102"/>
      <c r="I190" s="200" t="s">
        <v>290</v>
      </c>
      <c r="J190" s="200"/>
      <c r="K190" s="200"/>
      <c r="L190" s="200"/>
      <c r="M190" s="201"/>
      <c r="N190" s="201"/>
      <c r="O190" s="124"/>
      <c r="P190" s="124"/>
      <c r="Q190" s="102" t="s">
        <v>404</v>
      </c>
      <c r="R190" s="102"/>
      <c r="S190" s="102"/>
      <c r="T190" s="102"/>
      <c r="U190" s="102"/>
      <c r="V190" s="102"/>
      <c r="W190" s="200" t="s">
        <v>290</v>
      </c>
      <c r="X190" s="200"/>
      <c r="Y190" s="200"/>
      <c r="Z190" s="103"/>
    </row>
    <row r="191" spans="1:26" ht="13.5" customHeight="1">
      <c r="A191" s="100"/>
      <c r="B191" s="128" t="s">
        <v>334</v>
      </c>
      <c r="C191" s="102" t="s">
        <v>405</v>
      </c>
      <c r="D191" s="102"/>
      <c r="E191" s="102"/>
      <c r="F191" s="102"/>
      <c r="G191" s="102"/>
      <c r="H191" s="102"/>
      <c r="I191" s="200" t="s">
        <v>290</v>
      </c>
      <c r="J191" s="200"/>
      <c r="K191" s="200"/>
      <c r="L191" s="200"/>
      <c r="M191" s="201"/>
      <c r="N191" s="201"/>
      <c r="O191" s="124"/>
      <c r="P191" s="124"/>
      <c r="Q191" s="102" t="s">
        <v>406</v>
      </c>
      <c r="R191" s="102"/>
      <c r="S191" s="102"/>
      <c r="T191" s="102"/>
      <c r="U191" s="102"/>
      <c r="V191" s="102"/>
      <c r="W191" s="200" t="s">
        <v>290</v>
      </c>
      <c r="X191" s="200"/>
      <c r="Y191" s="200"/>
      <c r="Z191" s="103"/>
    </row>
    <row r="192" spans="1:26" ht="13.5" customHeight="1">
      <c r="A192" s="100"/>
      <c r="B192" s="128" t="s">
        <v>337</v>
      </c>
      <c r="C192" s="102" t="s">
        <v>407</v>
      </c>
      <c r="D192" s="102"/>
      <c r="E192" s="102"/>
      <c r="F192" s="102"/>
      <c r="G192" s="102"/>
      <c r="H192" s="102"/>
      <c r="I192" s="200" t="s">
        <v>290</v>
      </c>
      <c r="J192" s="200"/>
      <c r="K192" s="200"/>
      <c r="L192" s="200"/>
      <c r="M192" s="201"/>
      <c r="N192" s="201"/>
      <c r="O192" s="104"/>
      <c r="P192" s="104"/>
      <c r="Q192" s="102" t="s">
        <v>408</v>
      </c>
      <c r="R192" s="102"/>
      <c r="S192" s="102"/>
      <c r="T192" s="102"/>
      <c r="U192" s="102"/>
      <c r="V192" s="102"/>
      <c r="W192" s="200" t="s">
        <v>290</v>
      </c>
      <c r="X192" s="200"/>
      <c r="Y192" s="200"/>
      <c r="Z192" s="103"/>
    </row>
    <row r="193" spans="1:26" ht="20.100000000000001" customHeight="1">
      <c r="A193" s="210" t="s">
        <v>2</v>
      </c>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spans="1:26" ht="20.100000000000001" customHeight="1">
      <c r="A194" s="84"/>
      <c r="B194" s="84"/>
      <c r="C194" s="84"/>
      <c r="D194" s="82"/>
      <c r="E194" s="211" t="s">
        <v>263</v>
      </c>
      <c r="F194" s="211"/>
      <c r="G194" s="211"/>
      <c r="H194" s="211"/>
      <c r="I194" s="211"/>
      <c r="J194" s="211"/>
      <c r="K194" s="211"/>
      <c r="L194" s="211"/>
      <c r="M194" s="211"/>
      <c r="N194" s="211"/>
      <c r="O194" s="211"/>
      <c r="P194" s="211"/>
      <c r="Q194" s="211"/>
      <c r="R194" s="211"/>
      <c r="S194" s="81"/>
      <c r="T194" s="81"/>
      <c r="U194" s="212" t="s">
        <v>4</v>
      </c>
      <c r="V194" s="212"/>
      <c r="W194" s="212"/>
      <c r="X194" s="212"/>
      <c r="Y194" s="212"/>
      <c r="Z194" s="212"/>
    </row>
    <row r="195" spans="1:26" ht="17.45" customHeight="1">
      <c r="A195" s="81"/>
      <c r="B195" s="123"/>
      <c r="C195" s="81"/>
      <c r="D195" s="81"/>
      <c r="E195" s="81"/>
      <c r="F195" s="81"/>
      <c r="G195" s="81"/>
      <c r="H195" s="81"/>
      <c r="I195" s="81"/>
      <c r="J195" s="81"/>
      <c r="K195" s="81"/>
      <c r="L195" s="81"/>
      <c r="M195" s="81"/>
      <c r="N195" s="81"/>
      <c r="O195" s="81"/>
      <c r="P195" s="81"/>
      <c r="Q195" s="81"/>
      <c r="R195" s="81"/>
      <c r="S195" s="81"/>
      <c r="T195" s="81"/>
      <c r="U195" s="81"/>
      <c r="V195" s="81"/>
      <c r="W195" s="81"/>
      <c r="X195" s="81"/>
      <c r="Y195" s="87"/>
      <c r="Z195" s="87" t="s">
        <v>409</v>
      </c>
    </row>
    <row r="196" spans="1:26" ht="15.6" customHeight="1">
      <c r="A196" s="110" t="s">
        <v>410</v>
      </c>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3.5" customHeight="1">
      <c r="A197" s="125" t="s">
        <v>137</v>
      </c>
      <c r="B197" s="113" t="s">
        <v>138</v>
      </c>
      <c r="C197" s="208">
        <v>33</v>
      </c>
      <c r="D197" s="208"/>
      <c r="E197" s="208"/>
      <c r="F197" s="208"/>
      <c r="G197" s="208"/>
      <c r="H197" s="208">
        <v>87</v>
      </c>
      <c r="I197" s="208"/>
      <c r="J197" s="208"/>
      <c r="K197" s="208"/>
      <c r="L197" s="208"/>
      <c r="M197" s="208">
        <v>56</v>
      </c>
      <c r="N197" s="208"/>
      <c r="O197" s="208"/>
      <c r="P197" s="208"/>
      <c r="Q197" s="208"/>
      <c r="R197" s="208">
        <v>121</v>
      </c>
      <c r="S197" s="208"/>
      <c r="T197" s="208"/>
      <c r="U197" s="208"/>
      <c r="V197" s="208"/>
      <c r="W197" s="209" t="s">
        <v>139</v>
      </c>
      <c r="X197" s="209"/>
      <c r="Y197" s="115" t="s">
        <v>140</v>
      </c>
      <c r="Z197" s="115" t="s">
        <v>141</v>
      </c>
    </row>
    <row r="198" spans="1:26" ht="13.5" customHeight="1">
      <c r="A198" s="206">
        <v>33</v>
      </c>
      <c r="B198" s="117" t="s">
        <v>223</v>
      </c>
      <c r="C198" s="205" t="s">
        <v>142</v>
      </c>
      <c r="D198" s="205"/>
      <c r="E198" s="205"/>
      <c r="F198" s="205"/>
      <c r="G198" s="205"/>
      <c r="H198" s="207" t="s">
        <v>265</v>
      </c>
      <c r="I198" s="207"/>
      <c r="J198" s="207"/>
      <c r="K198" s="207"/>
      <c r="L198" s="207"/>
      <c r="M198" s="207" t="s">
        <v>274</v>
      </c>
      <c r="N198" s="207"/>
      <c r="O198" s="207"/>
      <c r="P198" s="207"/>
      <c r="Q198" s="207"/>
      <c r="R198" s="207" t="s">
        <v>275</v>
      </c>
      <c r="S198" s="207"/>
      <c r="T198" s="207"/>
      <c r="U198" s="207"/>
      <c r="V198" s="207"/>
      <c r="W198" s="202" t="s">
        <v>308</v>
      </c>
      <c r="X198" s="202"/>
      <c r="Y198" s="203">
        <v>4</v>
      </c>
      <c r="Z198" s="204">
        <v>3</v>
      </c>
    </row>
    <row r="199" spans="1:26" ht="13.5" customHeight="1">
      <c r="A199" s="206"/>
      <c r="B199" s="126" t="s">
        <v>77</v>
      </c>
      <c r="C199" s="205" t="s">
        <v>179</v>
      </c>
      <c r="D199" s="205"/>
      <c r="E199" s="205"/>
      <c r="F199" s="205"/>
      <c r="G199" s="205"/>
      <c r="H199" s="127" t="s">
        <v>342</v>
      </c>
      <c r="I199" s="127" t="s">
        <v>342</v>
      </c>
      <c r="J199" s="127" t="s">
        <v>271</v>
      </c>
      <c r="K199" s="127" t="s">
        <v>7</v>
      </c>
      <c r="L199" s="127" t="s">
        <v>7</v>
      </c>
      <c r="M199" s="127" t="s">
        <v>279</v>
      </c>
      <c r="N199" s="127" t="s">
        <v>298</v>
      </c>
      <c r="O199" s="127" t="s">
        <v>287</v>
      </c>
      <c r="P199" s="127" t="s">
        <v>7</v>
      </c>
      <c r="Q199" s="127" t="s">
        <v>7</v>
      </c>
      <c r="R199" s="127" t="s">
        <v>279</v>
      </c>
      <c r="S199" s="127" t="s">
        <v>282</v>
      </c>
      <c r="T199" s="127" t="s">
        <v>279</v>
      </c>
      <c r="U199" s="127" t="s">
        <v>287</v>
      </c>
      <c r="V199" s="127" t="s">
        <v>7</v>
      </c>
      <c r="W199" s="202"/>
      <c r="X199" s="202"/>
      <c r="Y199" s="203"/>
      <c r="Z199" s="204"/>
    </row>
    <row r="200" spans="1:26" ht="13.5" customHeight="1">
      <c r="A200" s="206">
        <v>87</v>
      </c>
      <c r="B200" s="117" t="s">
        <v>209</v>
      </c>
      <c r="C200" s="207" t="s">
        <v>274</v>
      </c>
      <c r="D200" s="207"/>
      <c r="E200" s="207"/>
      <c r="F200" s="207"/>
      <c r="G200" s="207"/>
      <c r="H200" s="205" t="s">
        <v>142</v>
      </c>
      <c r="I200" s="205"/>
      <c r="J200" s="205"/>
      <c r="K200" s="205"/>
      <c r="L200" s="205"/>
      <c r="M200" s="207" t="s">
        <v>274</v>
      </c>
      <c r="N200" s="207"/>
      <c r="O200" s="207"/>
      <c r="P200" s="207"/>
      <c r="Q200" s="207"/>
      <c r="R200" s="207" t="s">
        <v>274</v>
      </c>
      <c r="S200" s="207"/>
      <c r="T200" s="207"/>
      <c r="U200" s="207"/>
      <c r="V200" s="207"/>
      <c r="W200" s="202" t="s">
        <v>306</v>
      </c>
      <c r="X200" s="202"/>
      <c r="Y200" s="203">
        <v>3</v>
      </c>
      <c r="Z200" s="204">
        <v>4</v>
      </c>
    </row>
    <row r="201" spans="1:26" ht="13.5" customHeight="1">
      <c r="A201" s="206"/>
      <c r="B201" s="126" t="s">
        <v>54</v>
      </c>
      <c r="C201" s="127" t="s">
        <v>348</v>
      </c>
      <c r="D201" s="127" t="s">
        <v>348</v>
      </c>
      <c r="E201" s="127" t="s">
        <v>280</v>
      </c>
      <c r="F201" s="127" t="s">
        <v>7</v>
      </c>
      <c r="G201" s="127" t="s">
        <v>7</v>
      </c>
      <c r="H201" s="205" t="s">
        <v>179</v>
      </c>
      <c r="I201" s="205"/>
      <c r="J201" s="205"/>
      <c r="K201" s="205"/>
      <c r="L201" s="205"/>
      <c r="M201" s="127" t="s">
        <v>298</v>
      </c>
      <c r="N201" s="127" t="s">
        <v>307</v>
      </c>
      <c r="O201" s="127" t="s">
        <v>272</v>
      </c>
      <c r="P201" s="127" t="s">
        <v>7</v>
      </c>
      <c r="Q201" s="127" t="s">
        <v>7</v>
      </c>
      <c r="R201" s="127" t="s">
        <v>287</v>
      </c>
      <c r="S201" s="127" t="s">
        <v>278</v>
      </c>
      <c r="T201" s="127" t="s">
        <v>309</v>
      </c>
      <c r="U201" s="127" t="s">
        <v>7</v>
      </c>
      <c r="V201" s="127" t="s">
        <v>7</v>
      </c>
      <c r="W201" s="202"/>
      <c r="X201" s="202"/>
      <c r="Y201" s="203"/>
      <c r="Z201" s="204"/>
    </row>
    <row r="202" spans="1:26" ht="13.5" customHeight="1">
      <c r="A202" s="206">
        <v>56</v>
      </c>
      <c r="B202" s="117" t="s">
        <v>234</v>
      </c>
      <c r="C202" s="207" t="s">
        <v>265</v>
      </c>
      <c r="D202" s="207"/>
      <c r="E202" s="207"/>
      <c r="F202" s="207"/>
      <c r="G202" s="207"/>
      <c r="H202" s="207" t="s">
        <v>265</v>
      </c>
      <c r="I202" s="207"/>
      <c r="J202" s="207"/>
      <c r="K202" s="207"/>
      <c r="L202" s="207"/>
      <c r="M202" s="205" t="s">
        <v>142</v>
      </c>
      <c r="N202" s="205"/>
      <c r="O202" s="205"/>
      <c r="P202" s="205"/>
      <c r="Q202" s="205"/>
      <c r="R202" s="207" t="s">
        <v>265</v>
      </c>
      <c r="S202" s="207"/>
      <c r="T202" s="207"/>
      <c r="U202" s="207"/>
      <c r="V202" s="207"/>
      <c r="W202" s="202" t="s">
        <v>302</v>
      </c>
      <c r="X202" s="202"/>
      <c r="Y202" s="203">
        <v>6</v>
      </c>
      <c r="Z202" s="204">
        <v>1</v>
      </c>
    </row>
    <row r="203" spans="1:26" ht="13.5" customHeight="1">
      <c r="A203" s="206"/>
      <c r="B203" s="126" t="s">
        <v>233</v>
      </c>
      <c r="C203" s="127" t="s">
        <v>270</v>
      </c>
      <c r="D203" s="127" t="s">
        <v>295</v>
      </c>
      <c r="E203" s="127" t="s">
        <v>282</v>
      </c>
      <c r="F203" s="127" t="s">
        <v>7</v>
      </c>
      <c r="G203" s="127" t="s">
        <v>7</v>
      </c>
      <c r="H203" s="127" t="s">
        <v>295</v>
      </c>
      <c r="I203" s="127" t="s">
        <v>303</v>
      </c>
      <c r="J203" s="127" t="s">
        <v>284</v>
      </c>
      <c r="K203" s="127" t="s">
        <v>7</v>
      </c>
      <c r="L203" s="127" t="s">
        <v>7</v>
      </c>
      <c r="M203" s="205" t="s">
        <v>179</v>
      </c>
      <c r="N203" s="205"/>
      <c r="O203" s="205"/>
      <c r="P203" s="205"/>
      <c r="Q203" s="205"/>
      <c r="R203" s="127" t="s">
        <v>282</v>
      </c>
      <c r="S203" s="127" t="s">
        <v>273</v>
      </c>
      <c r="T203" s="127" t="s">
        <v>268</v>
      </c>
      <c r="U203" s="127" t="s">
        <v>7</v>
      </c>
      <c r="V203" s="127" t="s">
        <v>7</v>
      </c>
      <c r="W203" s="202"/>
      <c r="X203" s="202"/>
      <c r="Y203" s="203"/>
      <c r="Z203" s="204"/>
    </row>
    <row r="204" spans="1:26" ht="13.5" customHeight="1">
      <c r="A204" s="206">
        <v>121</v>
      </c>
      <c r="B204" s="117" t="s">
        <v>181</v>
      </c>
      <c r="C204" s="207" t="s">
        <v>266</v>
      </c>
      <c r="D204" s="207"/>
      <c r="E204" s="207"/>
      <c r="F204" s="207"/>
      <c r="G204" s="207"/>
      <c r="H204" s="207" t="s">
        <v>265</v>
      </c>
      <c r="I204" s="207"/>
      <c r="J204" s="207"/>
      <c r="K204" s="207"/>
      <c r="L204" s="207"/>
      <c r="M204" s="207" t="s">
        <v>274</v>
      </c>
      <c r="N204" s="207"/>
      <c r="O204" s="207"/>
      <c r="P204" s="207"/>
      <c r="Q204" s="207"/>
      <c r="R204" s="205" t="s">
        <v>142</v>
      </c>
      <c r="S204" s="205"/>
      <c r="T204" s="205"/>
      <c r="U204" s="205"/>
      <c r="V204" s="205"/>
      <c r="W204" s="202" t="s">
        <v>304</v>
      </c>
      <c r="X204" s="202"/>
      <c r="Y204" s="203">
        <v>5</v>
      </c>
      <c r="Z204" s="204">
        <v>2</v>
      </c>
    </row>
    <row r="205" spans="1:26" ht="13.5" customHeight="1">
      <c r="A205" s="206"/>
      <c r="B205" s="126" t="s">
        <v>252</v>
      </c>
      <c r="C205" s="127" t="s">
        <v>270</v>
      </c>
      <c r="D205" s="127" t="s">
        <v>287</v>
      </c>
      <c r="E205" s="127" t="s">
        <v>270</v>
      </c>
      <c r="F205" s="127" t="s">
        <v>282</v>
      </c>
      <c r="G205" s="127" t="s">
        <v>7</v>
      </c>
      <c r="H205" s="127" t="s">
        <v>282</v>
      </c>
      <c r="I205" s="127" t="s">
        <v>269</v>
      </c>
      <c r="J205" s="127" t="s">
        <v>305</v>
      </c>
      <c r="K205" s="127" t="s">
        <v>7</v>
      </c>
      <c r="L205" s="127" t="s">
        <v>7</v>
      </c>
      <c r="M205" s="127" t="s">
        <v>287</v>
      </c>
      <c r="N205" s="127" t="s">
        <v>285</v>
      </c>
      <c r="O205" s="127" t="s">
        <v>277</v>
      </c>
      <c r="P205" s="127" t="s">
        <v>7</v>
      </c>
      <c r="Q205" s="127" t="s">
        <v>7</v>
      </c>
      <c r="R205" s="205" t="s">
        <v>179</v>
      </c>
      <c r="S205" s="205"/>
      <c r="T205" s="205"/>
      <c r="U205" s="205"/>
      <c r="V205" s="205"/>
      <c r="W205" s="202"/>
      <c r="X205" s="202"/>
      <c r="Y205" s="203"/>
      <c r="Z205" s="204"/>
    </row>
    <row r="206" spans="1:26" ht="13.5" customHeight="1">
      <c r="A206" s="100"/>
      <c r="B206" s="128" t="s">
        <v>331</v>
      </c>
      <c r="C206" s="102" t="s">
        <v>411</v>
      </c>
      <c r="D206" s="102"/>
      <c r="E206" s="102"/>
      <c r="F206" s="102"/>
      <c r="G206" s="102"/>
      <c r="H206" s="102"/>
      <c r="I206" s="200" t="s">
        <v>290</v>
      </c>
      <c r="J206" s="200"/>
      <c r="K206" s="200"/>
      <c r="L206" s="200"/>
      <c r="M206" s="201"/>
      <c r="N206" s="201"/>
      <c r="O206" s="104"/>
      <c r="P206" s="104"/>
      <c r="Q206" s="102" t="s">
        <v>412</v>
      </c>
      <c r="R206" s="102"/>
      <c r="S206" s="102"/>
      <c r="T206" s="102"/>
      <c r="U206" s="102"/>
      <c r="V206" s="102"/>
      <c r="W206" s="200" t="s">
        <v>290</v>
      </c>
      <c r="X206" s="200"/>
      <c r="Y206" s="200"/>
      <c r="Z206" s="103"/>
    </row>
    <row r="207" spans="1:26" ht="13.5" customHeight="1">
      <c r="A207" s="100"/>
      <c r="B207" s="128" t="s">
        <v>334</v>
      </c>
      <c r="C207" s="102" t="s">
        <v>413</v>
      </c>
      <c r="D207" s="102"/>
      <c r="E207" s="102"/>
      <c r="F207" s="102"/>
      <c r="G207" s="102"/>
      <c r="H207" s="102"/>
      <c r="I207" s="200" t="s">
        <v>290</v>
      </c>
      <c r="J207" s="200"/>
      <c r="K207" s="200"/>
      <c r="L207" s="200"/>
      <c r="M207" s="201"/>
      <c r="N207" s="201"/>
      <c r="O207" s="105"/>
      <c r="P207" s="105"/>
      <c r="Q207" s="102" t="s">
        <v>414</v>
      </c>
      <c r="R207" s="102"/>
      <c r="S207" s="102"/>
      <c r="T207" s="102"/>
      <c r="U207" s="102"/>
      <c r="V207" s="102"/>
      <c r="W207" s="200" t="s">
        <v>290</v>
      </c>
      <c r="X207" s="200"/>
      <c r="Y207" s="200"/>
      <c r="Z207" s="103"/>
    </row>
    <row r="208" spans="1:26" ht="13.5" customHeight="1">
      <c r="A208" s="100"/>
      <c r="B208" s="128" t="s">
        <v>337</v>
      </c>
      <c r="C208" s="102" t="s">
        <v>415</v>
      </c>
      <c r="D208" s="102"/>
      <c r="E208" s="102"/>
      <c r="F208" s="102"/>
      <c r="G208" s="102"/>
      <c r="H208" s="102"/>
      <c r="I208" s="200" t="s">
        <v>290</v>
      </c>
      <c r="J208" s="200"/>
      <c r="K208" s="200"/>
      <c r="L208" s="200"/>
      <c r="M208" s="201"/>
      <c r="N208" s="201"/>
      <c r="O208" s="104"/>
      <c r="P208" s="104"/>
      <c r="Q208" s="102" t="s">
        <v>416</v>
      </c>
      <c r="R208" s="102"/>
      <c r="S208" s="102"/>
      <c r="T208" s="102"/>
      <c r="U208" s="102"/>
      <c r="V208" s="102"/>
      <c r="W208" s="200" t="s">
        <v>290</v>
      </c>
      <c r="X208" s="200"/>
      <c r="Y208" s="200"/>
      <c r="Z208" s="103"/>
    </row>
    <row r="209" spans="1:26" ht="13.5" customHeight="1">
      <c r="A209" s="100"/>
      <c r="B209" s="101"/>
      <c r="C209" s="102"/>
      <c r="D209" s="102"/>
      <c r="E209" s="102"/>
      <c r="F209" s="102"/>
      <c r="G209" s="102"/>
      <c r="H209" s="102"/>
      <c r="I209" s="106"/>
      <c r="J209" s="106"/>
      <c r="K209" s="106"/>
      <c r="L209" s="106"/>
      <c r="M209" s="107"/>
      <c r="N209" s="107"/>
      <c r="O209" s="104"/>
      <c r="P209" s="104"/>
      <c r="Q209" s="102"/>
      <c r="R209" s="102"/>
      <c r="S209" s="102"/>
      <c r="T209" s="102"/>
      <c r="U209" s="102"/>
      <c r="V209" s="102"/>
      <c r="W209" s="108"/>
      <c r="X209" s="108"/>
      <c r="Y209" s="108"/>
      <c r="Z209" s="109"/>
    </row>
    <row r="210" spans="1:26" ht="13.5" customHeight="1">
      <c r="A210" s="100"/>
      <c r="B210" s="101"/>
      <c r="C210" s="102"/>
      <c r="D210" s="102"/>
      <c r="E210" s="102"/>
      <c r="F210" s="102"/>
      <c r="G210" s="102"/>
      <c r="H210" s="102"/>
      <c r="I210" s="106"/>
      <c r="J210" s="106"/>
      <c r="K210" s="106"/>
      <c r="L210" s="106"/>
      <c r="M210" s="107"/>
      <c r="N210" s="107"/>
      <c r="O210" s="104"/>
      <c r="P210" s="104"/>
      <c r="Q210" s="102"/>
      <c r="R210" s="102"/>
      <c r="S210" s="102"/>
      <c r="T210" s="102"/>
      <c r="U210" s="102"/>
      <c r="V210" s="102"/>
      <c r="W210" s="108"/>
      <c r="X210" s="108"/>
      <c r="Y210" s="108"/>
      <c r="Z210" s="109"/>
    </row>
    <row r="211" spans="1:26" ht="13.5" customHeight="1">
      <c r="A211" s="110"/>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row>
    <row r="212" spans="1:26" ht="15.6" customHeight="1">
      <c r="A212" s="110" t="s">
        <v>417</v>
      </c>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3.5" customHeight="1">
      <c r="A213" s="125" t="s">
        <v>137</v>
      </c>
      <c r="B213" s="113" t="s">
        <v>138</v>
      </c>
      <c r="C213" s="208">
        <v>35</v>
      </c>
      <c r="D213" s="208"/>
      <c r="E213" s="208"/>
      <c r="F213" s="208"/>
      <c r="G213" s="208"/>
      <c r="H213" s="208">
        <v>84</v>
      </c>
      <c r="I213" s="208"/>
      <c r="J213" s="208"/>
      <c r="K213" s="208"/>
      <c r="L213" s="208"/>
      <c r="M213" s="208">
        <v>58</v>
      </c>
      <c r="N213" s="208"/>
      <c r="O213" s="208"/>
      <c r="P213" s="208"/>
      <c r="Q213" s="208"/>
      <c r="R213" s="208">
        <v>117</v>
      </c>
      <c r="S213" s="208"/>
      <c r="T213" s="208"/>
      <c r="U213" s="208"/>
      <c r="V213" s="208"/>
      <c r="W213" s="209" t="s">
        <v>139</v>
      </c>
      <c r="X213" s="209"/>
      <c r="Y213" s="115" t="s">
        <v>140</v>
      </c>
      <c r="Z213" s="115" t="s">
        <v>141</v>
      </c>
    </row>
    <row r="214" spans="1:26" ht="13.5" customHeight="1">
      <c r="A214" s="206">
        <v>35</v>
      </c>
      <c r="B214" s="117" t="s">
        <v>225</v>
      </c>
      <c r="C214" s="205" t="s">
        <v>142</v>
      </c>
      <c r="D214" s="205"/>
      <c r="E214" s="205"/>
      <c r="F214" s="205"/>
      <c r="G214" s="205"/>
      <c r="H214" s="207" t="s">
        <v>265</v>
      </c>
      <c r="I214" s="207"/>
      <c r="J214" s="207"/>
      <c r="K214" s="207"/>
      <c r="L214" s="207"/>
      <c r="M214" s="207" t="s">
        <v>266</v>
      </c>
      <c r="N214" s="207"/>
      <c r="O214" s="207"/>
      <c r="P214" s="207"/>
      <c r="Q214" s="207"/>
      <c r="R214" s="207" t="s">
        <v>265</v>
      </c>
      <c r="S214" s="207"/>
      <c r="T214" s="207"/>
      <c r="U214" s="207"/>
      <c r="V214" s="207"/>
      <c r="W214" s="202" t="s">
        <v>329</v>
      </c>
      <c r="X214" s="202"/>
      <c r="Y214" s="203">
        <v>6</v>
      </c>
      <c r="Z214" s="204">
        <v>1</v>
      </c>
    </row>
    <row r="215" spans="1:26" ht="13.5" customHeight="1">
      <c r="A215" s="206"/>
      <c r="B215" s="126" t="s">
        <v>224</v>
      </c>
      <c r="C215" s="205" t="s">
        <v>179</v>
      </c>
      <c r="D215" s="205"/>
      <c r="E215" s="205"/>
      <c r="F215" s="205"/>
      <c r="G215" s="205"/>
      <c r="H215" s="127" t="s">
        <v>271</v>
      </c>
      <c r="I215" s="127" t="s">
        <v>271</v>
      </c>
      <c r="J215" s="127" t="s">
        <v>303</v>
      </c>
      <c r="K215" s="127" t="s">
        <v>7</v>
      </c>
      <c r="L215" s="127" t="s">
        <v>7</v>
      </c>
      <c r="M215" s="127" t="s">
        <v>273</v>
      </c>
      <c r="N215" s="127" t="s">
        <v>277</v>
      </c>
      <c r="O215" s="127" t="s">
        <v>268</v>
      </c>
      <c r="P215" s="127" t="s">
        <v>418</v>
      </c>
      <c r="Q215" s="127" t="s">
        <v>7</v>
      </c>
      <c r="R215" s="127" t="s">
        <v>284</v>
      </c>
      <c r="S215" s="127" t="s">
        <v>271</v>
      </c>
      <c r="T215" s="127" t="s">
        <v>270</v>
      </c>
      <c r="U215" s="127" t="s">
        <v>7</v>
      </c>
      <c r="V215" s="127" t="s">
        <v>7</v>
      </c>
      <c r="W215" s="202"/>
      <c r="X215" s="202"/>
      <c r="Y215" s="203"/>
      <c r="Z215" s="204"/>
    </row>
    <row r="216" spans="1:26" ht="13.5" customHeight="1">
      <c r="A216" s="206">
        <v>84</v>
      </c>
      <c r="B216" s="117" t="s">
        <v>239</v>
      </c>
      <c r="C216" s="207" t="s">
        <v>274</v>
      </c>
      <c r="D216" s="207"/>
      <c r="E216" s="207"/>
      <c r="F216" s="207"/>
      <c r="G216" s="207"/>
      <c r="H216" s="205" t="s">
        <v>142</v>
      </c>
      <c r="I216" s="205"/>
      <c r="J216" s="205"/>
      <c r="K216" s="205"/>
      <c r="L216" s="205"/>
      <c r="M216" s="207" t="s">
        <v>275</v>
      </c>
      <c r="N216" s="207"/>
      <c r="O216" s="207"/>
      <c r="P216" s="207"/>
      <c r="Q216" s="207"/>
      <c r="R216" s="207" t="s">
        <v>293</v>
      </c>
      <c r="S216" s="207"/>
      <c r="T216" s="207"/>
      <c r="U216" s="207"/>
      <c r="V216" s="207"/>
      <c r="W216" s="202" t="s">
        <v>318</v>
      </c>
      <c r="X216" s="202"/>
      <c r="Y216" s="203">
        <v>3</v>
      </c>
      <c r="Z216" s="204">
        <v>4</v>
      </c>
    </row>
    <row r="217" spans="1:26" ht="13.5" customHeight="1">
      <c r="A217" s="206"/>
      <c r="B217" s="126" t="s">
        <v>120</v>
      </c>
      <c r="C217" s="127" t="s">
        <v>280</v>
      </c>
      <c r="D217" s="127" t="s">
        <v>280</v>
      </c>
      <c r="E217" s="127" t="s">
        <v>307</v>
      </c>
      <c r="F217" s="127" t="s">
        <v>7</v>
      </c>
      <c r="G217" s="127" t="s">
        <v>7</v>
      </c>
      <c r="H217" s="205" t="s">
        <v>179</v>
      </c>
      <c r="I217" s="205"/>
      <c r="J217" s="205"/>
      <c r="K217" s="205"/>
      <c r="L217" s="205"/>
      <c r="M217" s="127" t="s">
        <v>271</v>
      </c>
      <c r="N217" s="127" t="s">
        <v>280</v>
      </c>
      <c r="O217" s="127" t="s">
        <v>309</v>
      </c>
      <c r="P217" s="127" t="s">
        <v>307</v>
      </c>
      <c r="Q217" s="127" t="s">
        <v>7</v>
      </c>
      <c r="R217" s="127" t="s">
        <v>270</v>
      </c>
      <c r="S217" s="127" t="s">
        <v>287</v>
      </c>
      <c r="T217" s="127" t="s">
        <v>284</v>
      </c>
      <c r="U217" s="127" t="s">
        <v>279</v>
      </c>
      <c r="V217" s="127" t="s">
        <v>143</v>
      </c>
      <c r="W217" s="202"/>
      <c r="X217" s="202"/>
      <c r="Y217" s="203"/>
      <c r="Z217" s="204"/>
    </row>
    <row r="218" spans="1:26" ht="13.5" customHeight="1">
      <c r="A218" s="206">
        <v>58</v>
      </c>
      <c r="B218" s="117" t="s">
        <v>195</v>
      </c>
      <c r="C218" s="207" t="s">
        <v>275</v>
      </c>
      <c r="D218" s="207"/>
      <c r="E218" s="207"/>
      <c r="F218" s="207"/>
      <c r="G218" s="207"/>
      <c r="H218" s="207" t="s">
        <v>266</v>
      </c>
      <c r="I218" s="207"/>
      <c r="J218" s="207"/>
      <c r="K218" s="207"/>
      <c r="L218" s="207"/>
      <c r="M218" s="205" t="s">
        <v>142</v>
      </c>
      <c r="N218" s="205"/>
      <c r="O218" s="205"/>
      <c r="P218" s="205"/>
      <c r="Q218" s="205"/>
      <c r="R218" s="207" t="s">
        <v>265</v>
      </c>
      <c r="S218" s="207"/>
      <c r="T218" s="207"/>
      <c r="U218" s="207"/>
      <c r="V218" s="207"/>
      <c r="W218" s="202" t="s">
        <v>384</v>
      </c>
      <c r="X218" s="202"/>
      <c r="Y218" s="203">
        <v>5</v>
      </c>
      <c r="Z218" s="204">
        <v>2</v>
      </c>
    </row>
    <row r="219" spans="1:26" ht="13.5" customHeight="1">
      <c r="A219" s="206"/>
      <c r="B219" s="126" t="s">
        <v>38</v>
      </c>
      <c r="C219" s="127" t="s">
        <v>285</v>
      </c>
      <c r="D219" s="127" t="s">
        <v>268</v>
      </c>
      <c r="E219" s="127" t="s">
        <v>277</v>
      </c>
      <c r="F219" s="127" t="s">
        <v>419</v>
      </c>
      <c r="G219" s="127" t="s">
        <v>7</v>
      </c>
      <c r="H219" s="127" t="s">
        <v>280</v>
      </c>
      <c r="I219" s="127" t="s">
        <v>271</v>
      </c>
      <c r="J219" s="127" t="s">
        <v>305</v>
      </c>
      <c r="K219" s="127" t="s">
        <v>303</v>
      </c>
      <c r="L219" s="127" t="s">
        <v>7</v>
      </c>
      <c r="M219" s="205" t="s">
        <v>179</v>
      </c>
      <c r="N219" s="205"/>
      <c r="O219" s="205"/>
      <c r="P219" s="205"/>
      <c r="Q219" s="205"/>
      <c r="R219" s="127" t="s">
        <v>303</v>
      </c>
      <c r="S219" s="127" t="s">
        <v>269</v>
      </c>
      <c r="T219" s="127" t="s">
        <v>418</v>
      </c>
      <c r="U219" s="127" t="s">
        <v>7</v>
      </c>
      <c r="V219" s="127" t="s">
        <v>7</v>
      </c>
      <c r="W219" s="202"/>
      <c r="X219" s="202"/>
      <c r="Y219" s="203"/>
      <c r="Z219" s="204"/>
    </row>
    <row r="220" spans="1:26" ht="13.5" customHeight="1">
      <c r="A220" s="206">
        <v>117</v>
      </c>
      <c r="B220" s="117" t="s">
        <v>249</v>
      </c>
      <c r="C220" s="207" t="s">
        <v>274</v>
      </c>
      <c r="D220" s="207"/>
      <c r="E220" s="207"/>
      <c r="F220" s="207"/>
      <c r="G220" s="207"/>
      <c r="H220" s="207" t="s">
        <v>296</v>
      </c>
      <c r="I220" s="207"/>
      <c r="J220" s="207"/>
      <c r="K220" s="207"/>
      <c r="L220" s="207"/>
      <c r="M220" s="207" t="s">
        <v>274</v>
      </c>
      <c r="N220" s="207"/>
      <c r="O220" s="207"/>
      <c r="P220" s="207"/>
      <c r="Q220" s="207"/>
      <c r="R220" s="205" t="s">
        <v>142</v>
      </c>
      <c r="S220" s="205"/>
      <c r="T220" s="205"/>
      <c r="U220" s="205"/>
      <c r="V220" s="205"/>
      <c r="W220" s="202" t="s">
        <v>330</v>
      </c>
      <c r="X220" s="202"/>
      <c r="Y220" s="203">
        <v>4</v>
      </c>
      <c r="Z220" s="204">
        <v>3</v>
      </c>
    </row>
    <row r="221" spans="1:26" ht="13.5" customHeight="1">
      <c r="A221" s="206"/>
      <c r="B221" s="126" t="s">
        <v>17</v>
      </c>
      <c r="C221" s="127" t="s">
        <v>272</v>
      </c>
      <c r="D221" s="127" t="s">
        <v>280</v>
      </c>
      <c r="E221" s="127" t="s">
        <v>279</v>
      </c>
      <c r="F221" s="127" t="s">
        <v>7</v>
      </c>
      <c r="G221" s="127" t="s">
        <v>7</v>
      </c>
      <c r="H221" s="127" t="s">
        <v>279</v>
      </c>
      <c r="I221" s="127" t="s">
        <v>282</v>
      </c>
      <c r="J221" s="127" t="s">
        <v>272</v>
      </c>
      <c r="K221" s="127" t="s">
        <v>270</v>
      </c>
      <c r="L221" s="127" t="s">
        <v>156</v>
      </c>
      <c r="M221" s="127" t="s">
        <v>307</v>
      </c>
      <c r="N221" s="127" t="s">
        <v>278</v>
      </c>
      <c r="O221" s="127" t="s">
        <v>419</v>
      </c>
      <c r="P221" s="127" t="s">
        <v>7</v>
      </c>
      <c r="Q221" s="127" t="s">
        <v>7</v>
      </c>
      <c r="R221" s="205" t="s">
        <v>179</v>
      </c>
      <c r="S221" s="205"/>
      <c r="T221" s="205"/>
      <c r="U221" s="205"/>
      <c r="V221" s="205"/>
      <c r="W221" s="202"/>
      <c r="X221" s="202"/>
      <c r="Y221" s="203"/>
      <c r="Z221" s="204"/>
    </row>
    <row r="222" spans="1:26" ht="13.5" customHeight="1">
      <c r="A222" s="100"/>
      <c r="B222" s="128" t="s">
        <v>331</v>
      </c>
      <c r="C222" s="102" t="s">
        <v>420</v>
      </c>
      <c r="D222" s="102"/>
      <c r="E222" s="102"/>
      <c r="F222" s="102"/>
      <c r="G222" s="102"/>
      <c r="H222" s="102"/>
      <c r="I222" s="200" t="s">
        <v>290</v>
      </c>
      <c r="J222" s="200"/>
      <c r="K222" s="200"/>
      <c r="L222" s="200"/>
      <c r="M222" s="201"/>
      <c r="N222" s="201"/>
      <c r="O222" s="104"/>
      <c r="P222" s="104"/>
      <c r="Q222" s="102" t="s">
        <v>421</v>
      </c>
      <c r="R222" s="102"/>
      <c r="S222" s="102"/>
      <c r="T222" s="102"/>
      <c r="U222" s="102"/>
      <c r="V222" s="102"/>
      <c r="W222" s="200" t="s">
        <v>290</v>
      </c>
      <c r="X222" s="200"/>
      <c r="Y222" s="200"/>
      <c r="Z222" s="103"/>
    </row>
    <row r="223" spans="1:26" ht="13.5" customHeight="1">
      <c r="A223" s="100"/>
      <c r="B223" s="128" t="s">
        <v>334</v>
      </c>
      <c r="C223" s="102" t="s">
        <v>422</v>
      </c>
      <c r="D223" s="102"/>
      <c r="E223" s="102"/>
      <c r="F223" s="102"/>
      <c r="G223" s="102"/>
      <c r="H223" s="102"/>
      <c r="I223" s="200" t="s">
        <v>290</v>
      </c>
      <c r="J223" s="200"/>
      <c r="K223" s="200"/>
      <c r="L223" s="200"/>
      <c r="M223" s="201"/>
      <c r="N223" s="201"/>
      <c r="O223" s="105"/>
      <c r="P223" s="105"/>
      <c r="Q223" s="102" t="s">
        <v>423</v>
      </c>
      <c r="R223" s="102"/>
      <c r="S223" s="102"/>
      <c r="T223" s="102"/>
      <c r="U223" s="102"/>
      <c r="V223" s="102"/>
      <c r="W223" s="200" t="s">
        <v>290</v>
      </c>
      <c r="X223" s="200"/>
      <c r="Y223" s="200"/>
      <c r="Z223" s="103"/>
    </row>
    <row r="224" spans="1:26" ht="13.5" customHeight="1">
      <c r="A224" s="100"/>
      <c r="B224" s="128" t="s">
        <v>337</v>
      </c>
      <c r="C224" s="102" t="s">
        <v>424</v>
      </c>
      <c r="D224" s="102"/>
      <c r="E224" s="102"/>
      <c r="F224" s="102"/>
      <c r="G224" s="102"/>
      <c r="H224" s="102"/>
      <c r="I224" s="200" t="s">
        <v>290</v>
      </c>
      <c r="J224" s="200"/>
      <c r="K224" s="200"/>
      <c r="L224" s="200"/>
      <c r="M224" s="201"/>
      <c r="N224" s="201"/>
      <c r="O224" s="104"/>
      <c r="P224" s="104"/>
      <c r="Q224" s="102" t="s">
        <v>425</v>
      </c>
      <c r="R224" s="102"/>
      <c r="S224" s="102"/>
      <c r="T224" s="102"/>
      <c r="U224" s="102"/>
      <c r="V224" s="102"/>
      <c r="W224" s="200" t="s">
        <v>290</v>
      </c>
      <c r="X224" s="200"/>
      <c r="Y224" s="200"/>
      <c r="Z224" s="103"/>
    </row>
    <row r="225" spans="1:26" ht="13.5" customHeight="1">
      <c r="A225" s="100"/>
      <c r="B225" s="101"/>
      <c r="C225" s="102"/>
      <c r="D225" s="102"/>
      <c r="E225" s="102"/>
      <c r="F225" s="102"/>
      <c r="G225" s="102"/>
      <c r="H225" s="102"/>
      <c r="I225" s="106"/>
      <c r="J225" s="106"/>
      <c r="K225" s="106"/>
      <c r="L225" s="106"/>
      <c r="M225" s="107"/>
      <c r="N225" s="107"/>
      <c r="O225" s="104"/>
      <c r="P225" s="104"/>
      <c r="Q225" s="102"/>
      <c r="R225" s="102"/>
      <c r="S225" s="102"/>
      <c r="T225" s="102"/>
      <c r="U225" s="102"/>
      <c r="V225" s="102"/>
      <c r="W225" s="108"/>
      <c r="X225" s="108"/>
      <c r="Y225" s="108"/>
      <c r="Z225" s="109"/>
    </row>
    <row r="226" spans="1:26" ht="13.5" customHeight="1">
      <c r="A226" s="100"/>
      <c r="B226" s="101"/>
      <c r="C226" s="102"/>
      <c r="D226" s="102"/>
      <c r="E226" s="102"/>
      <c r="F226" s="102"/>
      <c r="G226" s="102"/>
      <c r="H226" s="102"/>
      <c r="I226" s="106"/>
      <c r="J226" s="106"/>
      <c r="K226" s="106"/>
      <c r="L226" s="106"/>
      <c r="M226" s="107"/>
      <c r="N226" s="107"/>
      <c r="O226" s="104"/>
      <c r="P226" s="104"/>
      <c r="Q226" s="102"/>
      <c r="R226" s="102"/>
      <c r="S226" s="102"/>
      <c r="T226" s="102"/>
      <c r="U226" s="102"/>
      <c r="V226" s="102"/>
      <c r="W226" s="108"/>
      <c r="X226" s="108"/>
      <c r="Y226" s="108"/>
      <c r="Z226" s="109"/>
    </row>
    <row r="227" spans="1:26" ht="13.5" customHeight="1">
      <c r="A227" s="112"/>
      <c r="B227" s="113"/>
      <c r="C227" s="114"/>
      <c r="D227" s="114"/>
      <c r="E227" s="114"/>
      <c r="F227" s="114"/>
      <c r="G227" s="114"/>
      <c r="H227" s="114"/>
      <c r="I227" s="114"/>
      <c r="J227" s="114"/>
      <c r="K227" s="114"/>
      <c r="L227" s="114"/>
      <c r="M227" s="114"/>
      <c r="N227" s="114"/>
      <c r="O227" s="114"/>
      <c r="P227" s="114"/>
      <c r="Q227" s="114"/>
      <c r="R227" s="114"/>
      <c r="S227" s="114"/>
      <c r="T227" s="114"/>
      <c r="U227" s="114"/>
      <c r="V227" s="114"/>
      <c r="W227" s="115"/>
      <c r="X227" s="115"/>
      <c r="Y227" s="115"/>
      <c r="Z227" s="115"/>
    </row>
    <row r="228" spans="1:26" ht="15.6" customHeight="1">
      <c r="A228" s="110" t="s">
        <v>426</v>
      </c>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3.5" customHeight="1">
      <c r="A229" s="125" t="s">
        <v>137</v>
      </c>
      <c r="B229" s="113" t="s">
        <v>138</v>
      </c>
      <c r="C229" s="208">
        <v>38</v>
      </c>
      <c r="D229" s="208"/>
      <c r="E229" s="208"/>
      <c r="F229" s="208"/>
      <c r="G229" s="208"/>
      <c r="H229" s="208">
        <v>89</v>
      </c>
      <c r="I229" s="208"/>
      <c r="J229" s="208"/>
      <c r="K229" s="208"/>
      <c r="L229" s="208"/>
      <c r="M229" s="208">
        <v>65</v>
      </c>
      <c r="N229" s="208"/>
      <c r="O229" s="208"/>
      <c r="P229" s="208"/>
      <c r="Q229" s="208"/>
      <c r="R229" s="208">
        <v>125</v>
      </c>
      <c r="S229" s="208"/>
      <c r="T229" s="208"/>
      <c r="U229" s="208"/>
      <c r="V229" s="208"/>
      <c r="W229" s="209" t="s">
        <v>139</v>
      </c>
      <c r="X229" s="209"/>
      <c r="Y229" s="115" t="s">
        <v>140</v>
      </c>
      <c r="Z229" s="115" t="s">
        <v>141</v>
      </c>
    </row>
    <row r="230" spans="1:26" ht="13.5" customHeight="1">
      <c r="A230" s="206">
        <v>38</v>
      </c>
      <c r="B230" s="117" t="s">
        <v>195</v>
      </c>
      <c r="C230" s="205" t="s">
        <v>142</v>
      </c>
      <c r="D230" s="205"/>
      <c r="E230" s="205"/>
      <c r="F230" s="205"/>
      <c r="G230" s="205"/>
      <c r="H230" s="207" t="s">
        <v>296</v>
      </c>
      <c r="I230" s="207"/>
      <c r="J230" s="207"/>
      <c r="K230" s="207"/>
      <c r="L230" s="207"/>
      <c r="M230" s="207" t="s">
        <v>265</v>
      </c>
      <c r="N230" s="207"/>
      <c r="O230" s="207"/>
      <c r="P230" s="207"/>
      <c r="Q230" s="207"/>
      <c r="R230" s="207" t="s">
        <v>265</v>
      </c>
      <c r="S230" s="207"/>
      <c r="T230" s="207"/>
      <c r="U230" s="207"/>
      <c r="V230" s="207"/>
      <c r="W230" s="202" t="s">
        <v>374</v>
      </c>
      <c r="X230" s="202"/>
      <c r="Y230" s="203">
        <v>6</v>
      </c>
      <c r="Z230" s="204">
        <v>1</v>
      </c>
    </row>
    <row r="231" spans="1:26" ht="13.5" customHeight="1">
      <c r="A231" s="206"/>
      <c r="B231" s="126" t="s">
        <v>226</v>
      </c>
      <c r="C231" s="205" t="s">
        <v>179</v>
      </c>
      <c r="D231" s="205"/>
      <c r="E231" s="205"/>
      <c r="F231" s="205"/>
      <c r="G231" s="205"/>
      <c r="H231" s="127" t="s">
        <v>305</v>
      </c>
      <c r="I231" s="127" t="s">
        <v>427</v>
      </c>
      <c r="J231" s="127" t="s">
        <v>341</v>
      </c>
      <c r="K231" s="127" t="s">
        <v>272</v>
      </c>
      <c r="L231" s="127" t="s">
        <v>161</v>
      </c>
      <c r="M231" s="127" t="s">
        <v>273</v>
      </c>
      <c r="N231" s="127" t="s">
        <v>282</v>
      </c>
      <c r="O231" s="127" t="s">
        <v>268</v>
      </c>
      <c r="P231" s="127" t="s">
        <v>7</v>
      </c>
      <c r="Q231" s="127" t="s">
        <v>7</v>
      </c>
      <c r="R231" s="127" t="s">
        <v>284</v>
      </c>
      <c r="S231" s="127" t="s">
        <v>295</v>
      </c>
      <c r="T231" s="127" t="s">
        <v>271</v>
      </c>
      <c r="U231" s="127" t="s">
        <v>7</v>
      </c>
      <c r="V231" s="127" t="s">
        <v>7</v>
      </c>
      <c r="W231" s="202"/>
      <c r="X231" s="202"/>
      <c r="Y231" s="203"/>
      <c r="Z231" s="204"/>
    </row>
    <row r="232" spans="1:26" ht="13.5" customHeight="1">
      <c r="A232" s="206">
        <v>89</v>
      </c>
      <c r="B232" s="117" t="s">
        <v>218</v>
      </c>
      <c r="C232" s="207" t="s">
        <v>293</v>
      </c>
      <c r="D232" s="207"/>
      <c r="E232" s="207"/>
      <c r="F232" s="207"/>
      <c r="G232" s="207"/>
      <c r="H232" s="205" t="s">
        <v>142</v>
      </c>
      <c r="I232" s="205"/>
      <c r="J232" s="205"/>
      <c r="K232" s="205"/>
      <c r="L232" s="205"/>
      <c r="M232" s="207" t="s">
        <v>275</v>
      </c>
      <c r="N232" s="207"/>
      <c r="O232" s="207"/>
      <c r="P232" s="207"/>
      <c r="Q232" s="207"/>
      <c r="R232" s="207" t="s">
        <v>265</v>
      </c>
      <c r="S232" s="207"/>
      <c r="T232" s="207"/>
      <c r="U232" s="207"/>
      <c r="V232" s="207"/>
      <c r="W232" s="202" t="s">
        <v>428</v>
      </c>
      <c r="X232" s="202"/>
      <c r="Y232" s="203">
        <v>4</v>
      </c>
      <c r="Z232" s="204">
        <v>3</v>
      </c>
    </row>
    <row r="233" spans="1:26" ht="13.5" customHeight="1">
      <c r="A233" s="206"/>
      <c r="B233" s="126" t="s">
        <v>25</v>
      </c>
      <c r="C233" s="127" t="s">
        <v>309</v>
      </c>
      <c r="D233" s="127" t="s">
        <v>429</v>
      </c>
      <c r="E233" s="127" t="s">
        <v>345</v>
      </c>
      <c r="F233" s="127" t="s">
        <v>284</v>
      </c>
      <c r="G233" s="127" t="s">
        <v>144</v>
      </c>
      <c r="H233" s="205" t="s">
        <v>179</v>
      </c>
      <c r="I233" s="205"/>
      <c r="J233" s="205"/>
      <c r="K233" s="205"/>
      <c r="L233" s="205"/>
      <c r="M233" s="127" t="s">
        <v>279</v>
      </c>
      <c r="N233" s="127" t="s">
        <v>298</v>
      </c>
      <c r="O233" s="127" t="s">
        <v>270</v>
      </c>
      <c r="P233" s="127" t="s">
        <v>279</v>
      </c>
      <c r="Q233" s="127" t="s">
        <v>7</v>
      </c>
      <c r="R233" s="127" t="s">
        <v>295</v>
      </c>
      <c r="S233" s="127" t="s">
        <v>303</v>
      </c>
      <c r="T233" s="127" t="s">
        <v>268</v>
      </c>
      <c r="U233" s="127" t="s">
        <v>7</v>
      </c>
      <c r="V233" s="127" t="s">
        <v>7</v>
      </c>
      <c r="W233" s="202"/>
      <c r="X233" s="202"/>
      <c r="Y233" s="203"/>
      <c r="Z233" s="204"/>
    </row>
    <row r="234" spans="1:26" ht="13.5" customHeight="1">
      <c r="A234" s="206">
        <v>65</v>
      </c>
      <c r="B234" s="117" t="s">
        <v>185</v>
      </c>
      <c r="C234" s="207" t="s">
        <v>274</v>
      </c>
      <c r="D234" s="207"/>
      <c r="E234" s="207"/>
      <c r="F234" s="207"/>
      <c r="G234" s="207"/>
      <c r="H234" s="207" t="s">
        <v>266</v>
      </c>
      <c r="I234" s="207"/>
      <c r="J234" s="207"/>
      <c r="K234" s="207"/>
      <c r="L234" s="207"/>
      <c r="M234" s="205" t="s">
        <v>142</v>
      </c>
      <c r="N234" s="205"/>
      <c r="O234" s="205"/>
      <c r="P234" s="205"/>
      <c r="Q234" s="205"/>
      <c r="R234" s="207" t="s">
        <v>296</v>
      </c>
      <c r="S234" s="207"/>
      <c r="T234" s="207"/>
      <c r="U234" s="207"/>
      <c r="V234" s="207"/>
      <c r="W234" s="202" t="s">
        <v>428</v>
      </c>
      <c r="X234" s="202"/>
      <c r="Y234" s="203">
        <v>5</v>
      </c>
      <c r="Z234" s="204">
        <v>2</v>
      </c>
    </row>
    <row r="235" spans="1:26" ht="13.5" customHeight="1">
      <c r="A235" s="206"/>
      <c r="B235" s="126" t="s">
        <v>62</v>
      </c>
      <c r="C235" s="127" t="s">
        <v>285</v>
      </c>
      <c r="D235" s="127" t="s">
        <v>287</v>
      </c>
      <c r="E235" s="127" t="s">
        <v>277</v>
      </c>
      <c r="F235" s="127" t="s">
        <v>7</v>
      </c>
      <c r="G235" s="127" t="s">
        <v>7</v>
      </c>
      <c r="H235" s="127" t="s">
        <v>270</v>
      </c>
      <c r="I235" s="127" t="s">
        <v>295</v>
      </c>
      <c r="J235" s="127" t="s">
        <v>279</v>
      </c>
      <c r="K235" s="127" t="s">
        <v>270</v>
      </c>
      <c r="L235" s="127" t="s">
        <v>7</v>
      </c>
      <c r="M235" s="205" t="s">
        <v>179</v>
      </c>
      <c r="N235" s="205"/>
      <c r="O235" s="205"/>
      <c r="P235" s="205"/>
      <c r="Q235" s="205"/>
      <c r="R235" s="127" t="s">
        <v>268</v>
      </c>
      <c r="S235" s="127" t="s">
        <v>287</v>
      </c>
      <c r="T235" s="127" t="s">
        <v>286</v>
      </c>
      <c r="U235" s="127" t="s">
        <v>279</v>
      </c>
      <c r="V235" s="127" t="s">
        <v>160</v>
      </c>
      <c r="W235" s="202"/>
      <c r="X235" s="202"/>
      <c r="Y235" s="203"/>
      <c r="Z235" s="204"/>
    </row>
    <row r="236" spans="1:26" ht="13.5" customHeight="1">
      <c r="A236" s="206">
        <v>125</v>
      </c>
      <c r="B236" s="117" t="s">
        <v>181</v>
      </c>
      <c r="C236" s="207" t="s">
        <v>274</v>
      </c>
      <c r="D236" s="207"/>
      <c r="E236" s="207"/>
      <c r="F236" s="207"/>
      <c r="G236" s="207"/>
      <c r="H236" s="207" t="s">
        <v>274</v>
      </c>
      <c r="I236" s="207"/>
      <c r="J236" s="207"/>
      <c r="K236" s="207"/>
      <c r="L236" s="207"/>
      <c r="M236" s="207" t="s">
        <v>293</v>
      </c>
      <c r="N236" s="207"/>
      <c r="O236" s="207"/>
      <c r="P236" s="207"/>
      <c r="Q236" s="207"/>
      <c r="R236" s="205" t="s">
        <v>142</v>
      </c>
      <c r="S236" s="205"/>
      <c r="T236" s="205"/>
      <c r="U236" s="205"/>
      <c r="V236" s="205"/>
      <c r="W236" s="202" t="s">
        <v>328</v>
      </c>
      <c r="X236" s="202"/>
      <c r="Y236" s="203">
        <v>3</v>
      </c>
      <c r="Z236" s="204">
        <v>4</v>
      </c>
    </row>
    <row r="237" spans="1:26" ht="13.5" customHeight="1">
      <c r="A237" s="206"/>
      <c r="B237" s="126" t="s">
        <v>254</v>
      </c>
      <c r="C237" s="127" t="s">
        <v>272</v>
      </c>
      <c r="D237" s="127" t="s">
        <v>298</v>
      </c>
      <c r="E237" s="127" t="s">
        <v>280</v>
      </c>
      <c r="F237" s="127" t="s">
        <v>7</v>
      </c>
      <c r="G237" s="127" t="s">
        <v>7</v>
      </c>
      <c r="H237" s="127" t="s">
        <v>298</v>
      </c>
      <c r="I237" s="127" t="s">
        <v>307</v>
      </c>
      <c r="J237" s="127" t="s">
        <v>277</v>
      </c>
      <c r="K237" s="127" t="s">
        <v>7</v>
      </c>
      <c r="L237" s="127" t="s">
        <v>7</v>
      </c>
      <c r="M237" s="127" t="s">
        <v>277</v>
      </c>
      <c r="N237" s="127" t="s">
        <v>282</v>
      </c>
      <c r="O237" s="127" t="s">
        <v>281</v>
      </c>
      <c r="P237" s="127" t="s">
        <v>270</v>
      </c>
      <c r="Q237" s="127" t="s">
        <v>151</v>
      </c>
      <c r="R237" s="205" t="s">
        <v>179</v>
      </c>
      <c r="S237" s="205"/>
      <c r="T237" s="205"/>
      <c r="U237" s="205"/>
      <c r="V237" s="205"/>
      <c r="W237" s="202"/>
      <c r="X237" s="202"/>
      <c r="Y237" s="203"/>
      <c r="Z237" s="204"/>
    </row>
    <row r="238" spans="1:26" ht="13.5" customHeight="1">
      <c r="A238" s="100"/>
      <c r="B238" s="128" t="s">
        <v>331</v>
      </c>
      <c r="C238" s="102" t="s">
        <v>430</v>
      </c>
      <c r="D238" s="102"/>
      <c r="E238" s="102"/>
      <c r="F238" s="102"/>
      <c r="G238" s="102"/>
      <c r="H238" s="102"/>
      <c r="I238" s="200" t="s">
        <v>290</v>
      </c>
      <c r="J238" s="200"/>
      <c r="K238" s="200"/>
      <c r="L238" s="200"/>
      <c r="M238" s="201"/>
      <c r="N238" s="201"/>
      <c r="O238" s="104"/>
      <c r="P238" s="104"/>
      <c r="Q238" s="102" t="s">
        <v>431</v>
      </c>
      <c r="R238" s="102"/>
      <c r="S238" s="102"/>
      <c r="T238" s="102"/>
      <c r="U238" s="102"/>
      <c r="V238" s="102"/>
      <c r="W238" s="200" t="s">
        <v>290</v>
      </c>
      <c r="X238" s="200"/>
      <c r="Y238" s="200"/>
      <c r="Z238" s="103"/>
    </row>
    <row r="239" spans="1:26" ht="13.5" customHeight="1">
      <c r="A239" s="100"/>
      <c r="B239" s="128" t="s">
        <v>334</v>
      </c>
      <c r="C239" s="102" t="s">
        <v>432</v>
      </c>
      <c r="D239" s="102"/>
      <c r="E239" s="102"/>
      <c r="F239" s="102"/>
      <c r="G239" s="102"/>
      <c r="H239" s="102"/>
      <c r="I239" s="200" t="s">
        <v>290</v>
      </c>
      <c r="J239" s="200"/>
      <c r="K239" s="200"/>
      <c r="L239" s="200"/>
      <c r="M239" s="201"/>
      <c r="N239" s="201"/>
      <c r="O239" s="105"/>
      <c r="P239" s="105"/>
      <c r="Q239" s="102" t="s">
        <v>433</v>
      </c>
      <c r="R239" s="102"/>
      <c r="S239" s="102"/>
      <c r="T239" s="102"/>
      <c r="U239" s="102"/>
      <c r="V239" s="102"/>
      <c r="W239" s="200" t="s">
        <v>290</v>
      </c>
      <c r="X239" s="200"/>
      <c r="Y239" s="200"/>
      <c r="Z239" s="103"/>
    </row>
    <row r="240" spans="1:26" ht="13.5" customHeight="1">
      <c r="A240" s="100"/>
      <c r="B240" s="128" t="s">
        <v>337</v>
      </c>
      <c r="C240" s="102" t="s">
        <v>434</v>
      </c>
      <c r="D240" s="102"/>
      <c r="E240" s="102"/>
      <c r="F240" s="102"/>
      <c r="G240" s="102"/>
      <c r="H240" s="102"/>
      <c r="I240" s="200" t="s">
        <v>290</v>
      </c>
      <c r="J240" s="200"/>
      <c r="K240" s="200"/>
      <c r="L240" s="200"/>
      <c r="M240" s="201"/>
      <c r="N240" s="201"/>
      <c r="O240" s="104"/>
      <c r="P240" s="104"/>
      <c r="Q240" s="102" t="s">
        <v>435</v>
      </c>
      <c r="R240" s="102"/>
      <c r="S240" s="102"/>
      <c r="T240" s="102"/>
      <c r="U240" s="102"/>
      <c r="V240" s="102"/>
      <c r="W240" s="200" t="s">
        <v>290</v>
      </c>
      <c r="X240" s="200"/>
      <c r="Y240" s="200"/>
      <c r="Z240" s="103"/>
    </row>
    <row r="241" spans="1:26" ht="13.5" customHeight="1">
      <c r="A241" s="100"/>
      <c r="B241" s="101"/>
      <c r="C241" s="102"/>
      <c r="D241" s="102"/>
      <c r="E241" s="102"/>
      <c r="F241" s="102"/>
      <c r="G241" s="102"/>
      <c r="H241" s="102"/>
      <c r="I241" s="106"/>
      <c r="J241" s="106"/>
      <c r="K241" s="106"/>
      <c r="L241" s="106"/>
      <c r="M241" s="107"/>
      <c r="N241" s="107"/>
      <c r="O241" s="104"/>
      <c r="P241" s="104"/>
      <c r="Q241" s="102"/>
      <c r="R241" s="102"/>
      <c r="S241" s="102"/>
      <c r="T241" s="102"/>
      <c r="U241" s="102"/>
      <c r="V241" s="102"/>
      <c r="W241" s="108"/>
      <c r="X241" s="108"/>
      <c r="Y241" s="108"/>
      <c r="Z241" s="109"/>
    </row>
    <row r="242" spans="1:26" ht="13.5" customHeight="1">
      <c r="A242" s="100"/>
      <c r="B242" s="101"/>
      <c r="C242" s="102"/>
      <c r="D242" s="102"/>
      <c r="E242" s="102"/>
      <c r="F242" s="102"/>
      <c r="G242" s="102"/>
      <c r="H242" s="102"/>
      <c r="I242" s="106"/>
      <c r="J242" s="106"/>
      <c r="K242" s="106"/>
      <c r="L242" s="106"/>
      <c r="M242" s="107"/>
      <c r="N242" s="107"/>
      <c r="O242" s="104"/>
      <c r="P242" s="104"/>
      <c r="Q242" s="102"/>
      <c r="R242" s="102"/>
      <c r="S242" s="102"/>
      <c r="T242" s="102"/>
      <c r="U242" s="102"/>
      <c r="V242" s="102"/>
      <c r="W242" s="108"/>
      <c r="X242" s="108"/>
      <c r="Y242" s="108"/>
      <c r="Z242" s="109"/>
    </row>
    <row r="243" spans="1:26" ht="13.5" customHeight="1">
      <c r="A243" s="116"/>
      <c r="B243" s="117"/>
      <c r="C243" s="118"/>
      <c r="D243" s="118"/>
      <c r="E243" s="118"/>
      <c r="F243" s="118"/>
      <c r="G243" s="118"/>
      <c r="H243" s="119"/>
      <c r="I243" s="119"/>
      <c r="J243" s="119"/>
      <c r="K243" s="119"/>
      <c r="L243" s="119"/>
      <c r="M243" s="119"/>
      <c r="N243" s="119"/>
      <c r="O243" s="119"/>
      <c r="P243" s="119"/>
      <c r="Q243" s="119"/>
      <c r="R243" s="119"/>
      <c r="S243" s="119"/>
      <c r="T243" s="119"/>
      <c r="U243" s="119"/>
      <c r="V243" s="119"/>
      <c r="W243" s="120"/>
      <c r="X243" s="121"/>
      <c r="Y243" s="122"/>
      <c r="Z243" s="99"/>
    </row>
    <row r="244" spans="1:26" ht="15.6" customHeight="1">
      <c r="A244" s="110" t="s">
        <v>436</v>
      </c>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3.5" customHeight="1">
      <c r="A245" s="125" t="s">
        <v>137</v>
      </c>
      <c r="B245" s="113" t="s">
        <v>138</v>
      </c>
      <c r="C245" s="208">
        <v>40</v>
      </c>
      <c r="D245" s="208"/>
      <c r="E245" s="208"/>
      <c r="F245" s="208"/>
      <c r="G245" s="208"/>
      <c r="H245" s="208">
        <v>80</v>
      </c>
      <c r="I245" s="208"/>
      <c r="J245" s="208"/>
      <c r="K245" s="208"/>
      <c r="L245" s="208"/>
      <c r="M245" s="208">
        <v>68</v>
      </c>
      <c r="N245" s="208"/>
      <c r="O245" s="208"/>
      <c r="P245" s="208"/>
      <c r="Q245" s="208"/>
      <c r="R245" s="208">
        <v>114</v>
      </c>
      <c r="S245" s="208"/>
      <c r="T245" s="208"/>
      <c r="U245" s="208"/>
      <c r="V245" s="208"/>
      <c r="W245" s="209" t="s">
        <v>139</v>
      </c>
      <c r="X245" s="209"/>
      <c r="Y245" s="115" t="s">
        <v>140</v>
      </c>
      <c r="Z245" s="115" t="s">
        <v>141</v>
      </c>
    </row>
    <row r="246" spans="1:26" ht="13.5" customHeight="1">
      <c r="A246" s="206">
        <v>40</v>
      </c>
      <c r="B246" s="117" t="s">
        <v>227</v>
      </c>
      <c r="C246" s="205" t="s">
        <v>142</v>
      </c>
      <c r="D246" s="205"/>
      <c r="E246" s="205"/>
      <c r="F246" s="205"/>
      <c r="G246" s="205"/>
      <c r="H246" s="207" t="s">
        <v>275</v>
      </c>
      <c r="I246" s="207"/>
      <c r="J246" s="207"/>
      <c r="K246" s="207"/>
      <c r="L246" s="207"/>
      <c r="M246" s="207" t="s">
        <v>274</v>
      </c>
      <c r="N246" s="207"/>
      <c r="O246" s="207"/>
      <c r="P246" s="207"/>
      <c r="Q246" s="207"/>
      <c r="R246" s="207" t="s">
        <v>296</v>
      </c>
      <c r="S246" s="207"/>
      <c r="T246" s="207"/>
      <c r="U246" s="207"/>
      <c r="V246" s="207"/>
      <c r="W246" s="202" t="s">
        <v>402</v>
      </c>
      <c r="X246" s="202"/>
      <c r="Y246" s="203">
        <v>4</v>
      </c>
      <c r="Z246" s="204">
        <v>3</v>
      </c>
    </row>
    <row r="247" spans="1:26" ht="13.5" customHeight="1">
      <c r="A247" s="206"/>
      <c r="B247" s="126" t="s">
        <v>93</v>
      </c>
      <c r="C247" s="205" t="s">
        <v>179</v>
      </c>
      <c r="D247" s="205"/>
      <c r="E247" s="205"/>
      <c r="F247" s="205"/>
      <c r="G247" s="205"/>
      <c r="H247" s="127" t="s">
        <v>282</v>
      </c>
      <c r="I247" s="127" t="s">
        <v>279</v>
      </c>
      <c r="J247" s="127" t="s">
        <v>280</v>
      </c>
      <c r="K247" s="127" t="s">
        <v>277</v>
      </c>
      <c r="L247" s="127" t="s">
        <v>7</v>
      </c>
      <c r="M247" s="127" t="s">
        <v>277</v>
      </c>
      <c r="N247" s="127" t="s">
        <v>285</v>
      </c>
      <c r="O247" s="127" t="s">
        <v>309</v>
      </c>
      <c r="P247" s="127" t="s">
        <v>7</v>
      </c>
      <c r="Q247" s="127" t="s">
        <v>7</v>
      </c>
      <c r="R247" s="127" t="s">
        <v>268</v>
      </c>
      <c r="S247" s="127" t="s">
        <v>279</v>
      </c>
      <c r="T247" s="127" t="s">
        <v>270</v>
      </c>
      <c r="U247" s="127" t="s">
        <v>287</v>
      </c>
      <c r="V247" s="127" t="s">
        <v>158</v>
      </c>
      <c r="W247" s="202"/>
      <c r="X247" s="202"/>
      <c r="Y247" s="203"/>
      <c r="Z247" s="204"/>
    </row>
    <row r="248" spans="1:26" ht="13.5" customHeight="1">
      <c r="A248" s="206">
        <v>80</v>
      </c>
      <c r="B248" s="117" t="s">
        <v>193</v>
      </c>
      <c r="C248" s="207" t="s">
        <v>266</v>
      </c>
      <c r="D248" s="207"/>
      <c r="E248" s="207"/>
      <c r="F248" s="207"/>
      <c r="G248" s="207"/>
      <c r="H248" s="205" t="s">
        <v>142</v>
      </c>
      <c r="I248" s="205"/>
      <c r="J248" s="205"/>
      <c r="K248" s="205"/>
      <c r="L248" s="205"/>
      <c r="M248" s="207" t="s">
        <v>274</v>
      </c>
      <c r="N248" s="207"/>
      <c r="O248" s="207"/>
      <c r="P248" s="207"/>
      <c r="Q248" s="207"/>
      <c r="R248" s="207" t="s">
        <v>265</v>
      </c>
      <c r="S248" s="207"/>
      <c r="T248" s="207"/>
      <c r="U248" s="207"/>
      <c r="V248" s="207"/>
      <c r="W248" s="202" t="s">
        <v>304</v>
      </c>
      <c r="X248" s="202"/>
      <c r="Y248" s="203">
        <v>5</v>
      </c>
      <c r="Z248" s="204">
        <v>2</v>
      </c>
    </row>
    <row r="249" spans="1:26" ht="13.5" customHeight="1">
      <c r="A249" s="206"/>
      <c r="B249" s="126" t="s">
        <v>41</v>
      </c>
      <c r="C249" s="127" t="s">
        <v>287</v>
      </c>
      <c r="D249" s="127" t="s">
        <v>270</v>
      </c>
      <c r="E249" s="127" t="s">
        <v>271</v>
      </c>
      <c r="F249" s="127" t="s">
        <v>268</v>
      </c>
      <c r="G249" s="127" t="s">
        <v>7</v>
      </c>
      <c r="H249" s="205" t="s">
        <v>179</v>
      </c>
      <c r="I249" s="205"/>
      <c r="J249" s="205"/>
      <c r="K249" s="205"/>
      <c r="L249" s="205"/>
      <c r="M249" s="127" t="s">
        <v>307</v>
      </c>
      <c r="N249" s="127" t="s">
        <v>279</v>
      </c>
      <c r="O249" s="127" t="s">
        <v>287</v>
      </c>
      <c r="P249" s="127" t="s">
        <v>7</v>
      </c>
      <c r="Q249" s="127" t="s">
        <v>7</v>
      </c>
      <c r="R249" s="127" t="s">
        <v>268</v>
      </c>
      <c r="S249" s="127" t="s">
        <v>282</v>
      </c>
      <c r="T249" s="127" t="s">
        <v>268</v>
      </c>
      <c r="U249" s="127" t="s">
        <v>7</v>
      </c>
      <c r="V249" s="127" t="s">
        <v>7</v>
      </c>
      <c r="W249" s="202"/>
      <c r="X249" s="202"/>
      <c r="Y249" s="203"/>
      <c r="Z249" s="204"/>
    </row>
    <row r="250" spans="1:26" ht="13.5" customHeight="1">
      <c r="A250" s="206">
        <v>68</v>
      </c>
      <c r="B250" s="117" t="s">
        <v>181</v>
      </c>
      <c r="C250" s="207" t="s">
        <v>265</v>
      </c>
      <c r="D250" s="207"/>
      <c r="E250" s="207"/>
      <c r="F250" s="207"/>
      <c r="G250" s="207"/>
      <c r="H250" s="207" t="s">
        <v>265</v>
      </c>
      <c r="I250" s="207"/>
      <c r="J250" s="207"/>
      <c r="K250" s="207"/>
      <c r="L250" s="207"/>
      <c r="M250" s="205" t="s">
        <v>142</v>
      </c>
      <c r="N250" s="205"/>
      <c r="O250" s="205"/>
      <c r="P250" s="205"/>
      <c r="Q250" s="205"/>
      <c r="R250" s="207" t="s">
        <v>265</v>
      </c>
      <c r="S250" s="207"/>
      <c r="T250" s="207"/>
      <c r="U250" s="207"/>
      <c r="V250" s="207"/>
      <c r="W250" s="202" t="s">
        <v>302</v>
      </c>
      <c r="X250" s="202"/>
      <c r="Y250" s="203">
        <v>6</v>
      </c>
      <c r="Z250" s="204">
        <v>1</v>
      </c>
    </row>
    <row r="251" spans="1:26" ht="13.5" customHeight="1">
      <c r="A251" s="206"/>
      <c r="B251" s="126" t="s">
        <v>237</v>
      </c>
      <c r="C251" s="127" t="s">
        <v>268</v>
      </c>
      <c r="D251" s="127" t="s">
        <v>273</v>
      </c>
      <c r="E251" s="127" t="s">
        <v>305</v>
      </c>
      <c r="F251" s="127" t="s">
        <v>7</v>
      </c>
      <c r="G251" s="127" t="s">
        <v>7</v>
      </c>
      <c r="H251" s="127" t="s">
        <v>303</v>
      </c>
      <c r="I251" s="127" t="s">
        <v>270</v>
      </c>
      <c r="J251" s="127" t="s">
        <v>282</v>
      </c>
      <c r="K251" s="127" t="s">
        <v>7</v>
      </c>
      <c r="L251" s="127" t="s">
        <v>7</v>
      </c>
      <c r="M251" s="205" t="s">
        <v>179</v>
      </c>
      <c r="N251" s="205"/>
      <c r="O251" s="205"/>
      <c r="P251" s="205"/>
      <c r="Q251" s="205"/>
      <c r="R251" s="127" t="s">
        <v>268</v>
      </c>
      <c r="S251" s="127" t="s">
        <v>273</v>
      </c>
      <c r="T251" s="127" t="s">
        <v>269</v>
      </c>
      <c r="U251" s="127" t="s">
        <v>7</v>
      </c>
      <c r="V251" s="127" t="s">
        <v>7</v>
      </c>
      <c r="W251" s="202"/>
      <c r="X251" s="202"/>
      <c r="Y251" s="203"/>
      <c r="Z251" s="204"/>
    </row>
    <row r="252" spans="1:26" ht="13.5" customHeight="1">
      <c r="A252" s="206">
        <v>114</v>
      </c>
      <c r="B252" s="117" t="s">
        <v>187</v>
      </c>
      <c r="C252" s="207" t="s">
        <v>293</v>
      </c>
      <c r="D252" s="207"/>
      <c r="E252" s="207"/>
      <c r="F252" s="207"/>
      <c r="G252" s="207"/>
      <c r="H252" s="207" t="s">
        <v>274</v>
      </c>
      <c r="I252" s="207"/>
      <c r="J252" s="207"/>
      <c r="K252" s="207"/>
      <c r="L252" s="207"/>
      <c r="M252" s="207" t="s">
        <v>274</v>
      </c>
      <c r="N252" s="207"/>
      <c r="O252" s="207"/>
      <c r="P252" s="207"/>
      <c r="Q252" s="207"/>
      <c r="R252" s="205" t="s">
        <v>142</v>
      </c>
      <c r="S252" s="205"/>
      <c r="T252" s="205"/>
      <c r="U252" s="205"/>
      <c r="V252" s="205"/>
      <c r="W252" s="202" t="s">
        <v>328</v>
      </c>
      <c r="X252" s="202"/>
      <c r="Y252" s="203">
        <v>3</v>
      </c>
      <c r="Z252" s="204">
        <v>4</v>
      </c>
    </row>
    <row r="253" spans="1:26" ht="13.5" customHeight="1">
      <c r="A253" s="206"/>
      <c r="B253" s="126" t="s">
        <v>247</v>
      </c>
      <c r="C253" s="127" t="s">
        <v>277</v>
      </c>
      <c r="D253" s="127" t="s">
        <v>270</v>
      </c>
      <c r="E253" s="127" t="s">
        <v>279</v>
      </c>
      <c r="F253" s="127" t="s">
        <v>282</v>
      </c>
      <c r="G253" s="127" t="s">
        <v>165</v>
      </c>
      <c r="H253" s="127" t="s">
        <v>277</v>
      </c>
      <c r="I253" s="127" t="s">
        <v>287</v>
      </c>
      <c r="J253" s="127" t="s">
        <v>277</v>
      </c>
      <c r="K253" s="127" t="s">
        <v>7</v>
      </c>
      <c r="L253" s="127" t="s">
        <v>7</v>
      </c>
      <c r="M253" s="127" t="s">
        <v>277</v>
      </c>
      <c r="N253" s="127" t="s">
        <v>285</v>
      </c>
      <c r="O253" s="127" t="s">
        <v>278</v>
      </c>
      <c r="P253" s="127" t="s">
        <v>7</v>
      </c>
      <c r="Q253" s="127" t="s">
        <v>7</v>
      </c>
      <c r="R253" s="205" t="s">
        <v>179</v>
      </c>
      <c r="S253" s="205"/>
      <c r="T253" s="205"/>
      <c r="U253" s="205"/>
      <c r="V253" s="205"/>
      <c r="W253" s="202"/>
      <c r="X253" s="202"/>
      <c r="Y253" s="203"/>
      <c r="Z253" s="204"/>
    </row>
    <row r="254" spans="1:26" ht="13.5" customHeight="1">
      <c r="A254" s="100"/>
      <c r="B254" s="128" t="s">
        <v>331</v>
      </c>
      <c r="C254" s="102" t="s">
        <v>437</v>
      </c>
      <c r="D254" s="102"/>
      <c r="E254" s="102"/>
      <c r="F254" s="102"/>
      <c r="G254" s="102"/>
      <c r="H254" s="102"/>
      <c r="I254" s="200" t="s">
        <v>290</v>
      </c>
      <c r="J254" s="200"/>
      <c r="K254" s="200"/>
      <c r="L254" s="200"/>
      <c r="M254" s="201"/>
      <c r="N254" s="201"/>
      <c r="O254" s="104"/>
      <c r="P254" s="104"/>
      <c r="Q254" s="102" t="s">
        <v>438</v>
      </c>
      <c r="R254" s="102"/>
      <c r="S254" s="102"/>
      <c r="T254" s="102"/>
      <c r="U254" s="102"/>
      <c r="V254" s="102"/>
      <c r="W254" s="200" t="s">
        <v>290</v>
      </c>
      <c r="X254" s="200"/>
      <c r="Y254" s="200"/>
      <c r="Z254" s="103"/>
    </row>
    <row r="255" spans="1:26" ht="13.5" customHeight="1">
      <c r="A255" s="100"/>
      <c r="B255" s="128" t="s">
        <v>334</v>
      </c>
      <c r="C255" s="102" t="s">
        <v>439</v>
      </c>
      <c r="D255" s="102"/>
      <c r="E255" s="102"/>
      <c r="F255" s="102"/>
      <c r="G255" s="102"/>
      <c r="H255" s="102"/>
      <c r="I255" s="200" t="s">
        <v>290</v>
      </c>
      <c r="J255" s="200"/>
      <c r="K255" s="200"/>
      <c r="L255" s="200"/>
      <c r="M255" s="201"/>
      <c r="N255" s="201"/>
      <c r="O255" s="105"/>
      <c r="P255" s="105"/>
      <c r="Q255" s="102" t="s">
        <v>440</v>
      </c>
      <c r="R255" s="102"/>
      <c r="S255" s="102"/>
      <c r="T255" s="102"/>
      <c r="U255" s="102"/>
      <c r="V255" s="102"/>
      <c r="W255" s="200" t="s">
        <v>290</v>
      </c>
      <c r="X255" s="200"/>
      <c r="Y255" s="200"/>
      <c r="Z255" s="103"/>
    </row>
    <row r="256" spans="1:26" ht="13.5" customHeight="1">
      <c r="A256" s="100"/>
      <c r="B256" s="128" t="s">
        <v>337</v>
      </c>
      <c r="C256" s="102" t="s">
        <v>441</v>
      </c>
      <c r="D256" s="102"/>
      <c r="E256" s="102"/>
      <c r="F256" s="102"/>
      <c r="G256" s="102"/>
      <c r="H256" s="102"/>
      <c r="I256" s="200" t="s">
        <v>290</v>
      </c>
      <c r="J256" s="200"/>
      <c r="K256" s="200"/>
      <c r="L256" s="200"/>
      <c r="M256" s="201"/>
      <c r="N256" s="201"/>
      <c r="O256" s="104"/>
      <c r="P256" s="104"/>
      <c r="Q256" s="102" t="s">
        <v>442</v>
      </c>
      <c r="R256" s="102"/>
      <c r="S256" s="102"/>
      <c r="T256" s="102"/>
      <c r="U256" s="102"/>
      <c r="V256" s="102"/>
      <c r="W256" s="200" t="s">
        <v>290</v>
      </c>
      <c r="X256" s="200"/>
      <c r="Y256" s="200"/>
      <c r="Z256" s="103"/>
    </row>
  </sheetData>
  <sheetProtection password="CF48" sheet="1" formatCells="0" formatColumns="0" formatRows="0" insertColumns="0" insertRows="0" deleteColumns="0" deleteRows="0" sort="0" autoFilter="0" pivotTables="0"/>
  <mergeCells count="812">
    <mergeCell ref="A1:Z1"/>
    <mergeCell ref="E2:Q2"/>
    <mergeCell ref="U2:Z2"/>
    <mergeCell ref="C5:G5"/>
    <mergeCell ref="H5:L5"/>
    <mergeCell ref="M5:Q5"/>
    <mergeCell ref="R5:V5"/>
    <mergeCell ref="W5:X5"/>
    <mergeCell ref="Y6:Y7"/>
    <mergeCell ref="Z6:Z7"/>
    <mergeCell ref="C7:G7"/>
    <mergeCell ref="A8:A9"/>
    <mergeCell ref="C8:G8"/>
    <mergeCell ref="H8:L8"/>
    <mergeCell ref="M8:Q8"/>
    <mergeCell ref="R8:V8"/>
    <mergeCell ref="W8:X9"/>
    <mergeCell ref="Y8:Y9"/>
    <mergeCell ref="A6:A7"/>
    <mergeCell ref="C6:G6"/>
    <mergeCell ref="H6:L6"/>
    <mergeCell ref="M6:Q6"/>
    <mergeCell ref="R6:V6"/>
    <mergeCell ref="W6:X7"/>
    <mergeCell ref="Z8:Z9"/>
    <mergeCell ref="H9:L9"/>
    <mergeCell ref="A10:A11"/>
    <mergeCell ref="C10:G10"/>
    <mergeCell ref="H10:L10"/>
    <mergeCell ref="M10:Q10"/>
    <mergeCell ref="R10:V10"/>
    <mergeCell ref="W10:X11"/>
    <mergeCell ref="M11:Q11"/>
    <mergeCell ref="Y12:Y13"/>
    <mergeCell ref="Z12:Z13"/>
    <mergeCell ref="R13:V13"/>
    <mergeCell ref="Y10:Y11"/>
    <mergeCell ref="Z10:Z11"/>
    <mergeCell ref="I14:L14"/>
    <mergeCell ref="M14:N14"/>
    <mergeCell ref="W14:Y14"/>
    <mergeCell ref="A12:A13"/>
    <mergeCell ref="C12:G12"/>
    <mergeCell ref="H12:L12"/>
    <mergeCell ref="M12:Q12"/>
    <mergeCell ref="R12:V12"/>
    <mergeCell ref="W12:X13"/>
    <mergeCell ref="I15:L15"/>
    <mergeCell ref="M15:N15"/>
    <mergeCell ref="W15:Y15"/>
    <mergeCell ref="C21:G21"/>
    <mergeCell ref="H21:L21"/>
    <mergeCell ref="M21:Q21"/>
    <mergeCell ref="R21:V21"/>
    <mergeCell ref="W21:X21"/>
    <mergeCell ref="I16:L16"/>
    <mergeCell ref="M16:N16"/>
    <mergeCell ref="W16:Y16"/>
    <mergeCell ref="C23:G23"/>
    <mergeCell ref="A24:A25"/>
    <mergeCell ref="C24:G24"/>
    <mergeCell ref="H24:L24"/>
    <mergeCell ref="M24:Q24"/>
    <mergeCell ref="R24:V24"/>
    <mergeCell ref="A22:A23"/>
    <mergeCell ref="C22:G22"/>
    <mergeCell ref="H22:L22"/>
    <mergeCell ref="M22:Q22"/>
    <mergeCell ref="W24:X25"/>
    <mergeCell ref="Y24:Y25"/>
    <mergeCell ref="Z24:Z25"/>
    <mergeCell ref="H25:L25"/>
    <mergeCell ref="Y22:Y23"/>
    <mergeCell ref="Z22:Z23"/>
    <mergeCell ref="R22:V22"/>
    <mergeCell ref="W22:X23"/>
    <mergeCell ref="A28:A29"/>
    <mergeCell ref="C28:G28"/>
    <mergeCell ref="H28:L28"/>
    <mergeCell ref="M28:Q28"/>
    <mergeCell ref="R28:V28"/>
    <mergeCell ref="A26:A27"/>
    <mergeCell ref="C26:G26"/>
    <mergeCell ref="H26:L26"/>
    <mergeCell ref="M26:Q26"/>
    <mergeCell ref="W28:X29"/>
    <mergeCell ref="Y28:Y29"/>
    <mergeCell ref="Z28:Z29"/>
    <mergeCell ref="R29:V29"/>
    <mergeCell ref="Y26:Y27"/>
    <mergeCell ref="Z26:Z27"/>
    <mergeCell ref="R26:V26"/>
    <mergeCell ref="W26:X27"/>
    <mergeCell ref="M27:Q27"/>
    <mergeCell ref="C37:G37"/>
    <mergeCell ref="H37:L37"/>
    <mergeCell ref="M37:Q37"/>
    <mergeCell ref="R37:V37"/>
    <mergeCell ref="W37:X37"/>
    <mergeCell ref="I32:L32"/>
    <mergeCell ref="M32:N32"/>
    <mergeCell ref="W32:Y32"/>
    <mergeCell ref="I30:L30"/>
    <mergeCell ref="M30:N30"/>
    <mergeCell ref="W30:Y30"/>
    <mergeCell ref="I31:L31"/>
    <mergeCell ref="M31:N31"/>
    <mergeCell ref="W31:Y31"/>
    <mergeCell ref="A40:A41"/>
    <mergeCell ref="C40:G40"/>
    <mergeCell ref="H40:L40"/>
    <mergeCell ref="M40:Q40"/>
    <mergeCell ref="R40:V40"/>
    <mergeCell ref="A38:A39"/>
    <mergeCell ref="C38:G38"/>
    <mergeCell ref="H38:L38"/>
    <mergeCell ref="M38:Q38"/>
    <mergeCell ref="W40:X41"/>
    <mergeCell ref="Y40:Y41"/>
    <mergeCell ref="Z40:Z41"/>
    <mergeCell ref="H41:L41"/>
    <mergeCell ref="Y38:Y39"/>
    <mergeCell ref="Z38:Z39"/>
    <mergeCell ref="R38:V38"/>
    <mergeCell ref="W38:X39"/>
    <mergeCell ref="C39:G39"/>
    <mergeCell ref="A44:A45"/>
    <mergeCell ref="C44:G44"/>
    <mergeCell ref="H44:L44"/>
    <mergeCell ref="M44:Q44"/>
    <mergeCell ref="R44:V44"/>
    <mergeCell ref="A42:A43"/>
    <mergeCell ref="C42:G42"/>
    <mergeCell ref="H42:L42"/>
    <mergeCell ref="M42:Q42"/>
    <mergeCell ref="W44:X45"/>
    <mergeCell ref="Y44:Y45"/>
    <mergeCell ref="Z44:Z45"/>
    <mergeCell ref="R45:V45"/>
    <mergeCell ref="Y42:Y43"/>
    <mergeCell ref="Z42:Z43"/>
    <mergeCell ref="R42:V42"/>
    <mergeCell ref="W42:X43"/>
    <mergeCell ref="M43:Q43"/>
    <mergeCell ref="C53:G53"/>
    <mergeCell ref="H53:L53"/>
    <mergeCell ref="M53:Q53"/>
    <mergeCell ref="R53:V53"/>
    <mergeCell ref="W53:X53"/>
    <mergeCell ref="I48:L48"/>
    <mergeCell ref="M48:N48"/>
    <mergeCell ref="W48:Y48"/>
    <mergeCell ref="I46:L46"/>
    <mergeCell ref="M46:N46"/>
    <mergeCell ref="W46:Y46"/>
    <mergeCell ref="I47:L47"/>
    <mergeCell ref="M47:N47"/>
    <mergeCell ref="W47:Y47"/>
    <mergeCell ref="W56:X57"/>
    <mergeCell ref="Y56:Y57"/>
    <mergeCell ref="Y58:Y59"/>
    <mergeCell ref="Z56:Z57"/>
    <mergeCell ref="H57:L57"/>
    <mergeCell ref="Y54:Y55"/>
    <mergeCell ref="Z54:Z55"/>
    <mergeCell ref="C55:G55"/>
    <mergeCell ref="A56:A57"/>
    <mergeCell ref="C56:G56"/>
    <mergeCell ref="H56:L56"/>
    <mergeCell ref="M56:Q56"/>
    <mergeCell ref="R56:V56"/>
    <mergeCell ref="A54:A55"/>
    <mergeCell ref="C54:G54"/>
    <mergeCell ref="H54:L54"/>
    <mergeCell ref="M54:Q54"/>
    <mergeCell ref="R54:V54"/>
    <mergeCell ref="W54:X55"/>
    <mergeCell ref="Y60:Y61"/>
    <mergeCell ref="Z60:Z61"/>
    <mergeCell ref="R61:V61"/>
    <mergeCell ref="I62:L62"/>
    <mergeCell ref="M62:N62"/>
    <mergeCell ref="W62:Y62"/>
    <mergeCell ref="Z58:Z59"/>
    <mergeCell ref="M59:Q59"/>
    <mergeCell ref="A60:A61"/>
    <mergeCell ref="C60:G60"/>
    <mergeCell ref="H60:L60"/>
    <mergeCell ref="M60:Q60"/>
    <mergeCell ref="R60:V60"/>
    <mergeCell ref="A58:A59"/>
    <mergeCell ref="C58:G58"/>
    <mergeCell ref="W60:X61"/>
    <mergeCell ref="H58:L58"/>
    <mergeCell ref="M58:Q58"/>
    <mergeCell ref="R58:V58"/>
    <mergeCell ref="W58:X59"/>
    <mergeCell ref="A65:Z65"/>
    <mergeCell ref="E66:R66"/>
    <mergeCell ref="U66:Z66"/>
    <mergeCell ref="C69:G69"/>
    <mergeCell ref="H69:L69"/>
    <mergeCell ref="M69:Q69"/>
    <mergeCell ref="R69:V69"/>
    <mergeCell ref="W69:X69"/>
    <mergeCell ref="I63:L63"/>
    <mergeCell ref="M63:N63"/>
    <mergeCell ref="W63:Y63"/>
    <mergeCell ref="I64:L64"/>
    <mergeCell ref="M64:N64"/>
    <mergeCell ref="W64:Y64"/>
    <mergeCell ref="Y70:Y71"/>
    <mergeCell ref="Z70:Z71"/>
    <mergeCell ref="C71:G71"/>
    <mergeCell ref="A72:A73"/>
    <mergeCell ref="C72:G72"/>
    <mergeCell ref="H72:L72"/>
    <mergeCell ref="M72:Q72"/>
    <mergeCell ref="R72:V72"/>
    <mergeCell ref="W72:X73"/>
    <mergeCell ref="Y72:Y73"/>
    <mergeCell ref="A70:A71"/>
    <mergeCell ref="C70:G70"/>
    <mergeCell ref="H70:L70"/>
    <mergeCell ref="M70:Q70"/>
    <mergeCell ref="R70:V70"/>
    <mergeCell ref="W70:X71"/>
    <mergeCell ref="Z72:Z73"/>
    <mergeCell ref="H73:L73"/>
    <mergeCell ref="A74:A75"/>
    <mergeCell ref="C74:G74"/>
    <mergeCell ref="H74:L74"/>
    <mergeCell ref="M74:Q74"/>
    <mergeCell ref="R74:V74"/>
    <mergeCell ref="W74:X75"/>
    <mergeCell ref="Y74:Y75"/>
    <mergeCell ref="Z74:Z75"/>
    <mergeCell ref="W76:X77"/>
    <mergeCell ref="Y76:Y77"/>
    <mergeCell ref="Z76:Z77"/>
    <mergeCell ref="R77:V77"/>
    <mergeCell ref="I78:L78"/>
    <mergeCell ref="M78:N78"/>
    <mergeCell ref="W78:Y78"/>
    <mergeCell ref="M75:Q75"/>
    <mergeCell ref="A76:A77"/>
    <mergeCell ref="C76:G76"/>
    <mergeCell ref="H76:L76"/>
    <mergeCell ref="M76:Q76"/>
    <mergeCell ref="R76:V76"/>
    <mergeCell ref="C85:G85"/>
    <mergeCell ref="H85:L85"/>
    <mergeCell ref="M85:Q85"/>
    <mergeCell ref="R85:V85"/>
    <mergeCell ref="W85:X85"/>
    <mergeCell ref="I79:L79"/>
    <mergeCell ref="M79:N79"/>
    <mergeCell ref="W79:Y79"/>
    <mergeCell ref="I80:L80"/>
    <mergeCell ref="M80:N80"/>
    <mergeCell ref="W80:Y80"/>
    <mergeCell ref="Y86:Y87"/>
    <mergeCell ref="Z86:Z87"/>
    <mergeCell ref="C87:G87"/>
    <mergeCell ref="A88:A89"/>
    <mergeCell ref="C88:G88"/>
    <mergeCell ref="H88:L88"/>
    <mergeCell ref="M88:Q88"/>
    <mergeCell ref="R88:V88"/>
    <mergeCell ref="W88:X89"/>
    <mergeCell ref="Y88:Y89"/>
    <mergeCell ref="A86:A87"/>
    <mergeCell ref="C86:G86"/>
    <mergeCell ref="H86:L86"/>
    <mergeCell ref="M86:Q86"/>
    <mergeCell ref="R86:V86"/>
    <mergeCell ref="W86:X87"/>
    <mergeCell ref="Z88:Z89"/>
    <mergeCell ref="H89:L89"/>
    <mergeCell ref="A90:A91"/>
    <mergeCell ref="C90:G90"/>
    <mergeCell ref="H90:L90"/>
    <mergeCell ref="M90:Q90"/>
    <mergeCell ref="R90:V90"/>
    <mergeCell ref="W90:X91"/>
    <mergeCell ref="Y90:Y91"/>
    <mergeCell ref="Z90:Z91"/>
    <mergeCell ref="W92:X93"/>
    <mergeCell ref="Y92:Y93"/>
    <mergeCell ref="Z92:Z93"/>
    <mergeCell ref="R93:V93"/>
    <mergeCell ref="I94:L94"/>
    <mergeCell ref="M94:N94"/>
    <mergeCell ref="W94:Y94"/>
    <mergeCell ref="M91:Q91"/>
    <mergeCell ref="A92:A93"/>
    <mergeCell ref="C92:G92"/>
    <mergeCell ref="H92:L92"/>
    <mergeCell ref="M92:Q92"/>
    <mergeCell ref="R92:V92"/>
    <mergeCell ref="C101:G101"/>
    <mergeCell ref="H101:L101"/>
    <mergeCell ref="M101:Q101"/>
    <mergeCell ref="R101:V101"/>
    <mergeCell ref="W101:X101"/>
    <mergeCell ref="I95:L95"/>
    <mergeCell ref="M95:N95"/>
    <mergeCell ref="W95:Y95"/>
    <mergeCell ref="I96:L96"/>
    <mergeCell ref="M96:N96"/>
    <mergeCell ref="W96:Y96"/>
    <mergeCell ref="Y102:Y103"/>
    <mergeCell ref="Z102:Z103"/>
    <mergeCell ref="C103:G103"/>
    <mergeCell ref="A104:A105"/>
    <mergeCell ref="C104:G104"/>
    <mergeCell ref="H104:L104"/>
    <mergeCell ref="M104:Q104"/>
    <mergeCell ref="R104:V104"/>
    <mergeCell ref="W104:X105"/>
    <mergeCell ref="Y104:Y105"/>
    <mergeCell ref="A102:A103"/>
    <mergeCell ref="C102:G102"/>
    <mergeCell ref="H102:L102"/>
    <mergeCell ref="M102:Q102"/>
    <mergeCell ref="R102:V102"/>
    <mergeCell ref="W102:X103"/>
    <mergeCell ref="Z104:Z105"/>
    <mergeCell ref="H105:L105"/>
    <mergeCell ref="A106:A107"/>
    <mergeCell ref="C106:G106"/>
    <mergeCell ref="H106:L106"/>
    <mergeCell ref="M106:Q106"/>
    <mergeCell ref="R106:V106"/>
    <mergeCell ref="W106:X107"/>
    <mergeCell ref="Y106:Y107"/>
    <mergeCell ref="Z106:Z107"/>
    <mergeCell ref="W108:X109"/>
    <mergeCell ref="Y108:Y109"/>
    <mergeCell ref="Z108:Z109"/>
    <mergeCell ref="R109:V109"/>
    <mergeCell ref="I110:L110"/>
    <mergeCell ref="M110:N110"/>
    <mergeCell ref="W110:Y110"/>
    <mergeCell ref="M107:Q107"/>
    <mergeCell ref="A108:A109"/>
    <mergeCell ref="C108:G108"/>
    <mergeCell ref="H108:L108"/>
    <mergeCell ref="M108:Q108"/>
    <mergeCell ref="R108:V108"/>
    <mergeCell ref="C117:G117"/>
    <mergeCell ref="H117:L117"/>
    <mergeCell ref="M117:Q117"/>
    <mergeCell ref="R117:V117"/>
    <mergeCell ref="W117:X117"/>
    <mergeCell ref="I111:L111"/>
    <mergeCell ref="M111:N111"/>
    <mergeCell ref="W111:Y111"/>
    <mergeCell ref="I112:L112"/>
    <mergeCell ref="M112:N112"/>
    <mergeCell ref="W112:Y112"/>
    <mergeCell ref="Y118:Y119"/>
    <mergeCell ref="Z118:Z119"/>
    <mergeCell ref="C119:G119"/>
    <mergeCell ref="A120:A121"/>
    <mergeCell ref="C120:G120"/>
    <mergeCell ref="H120:L120"/>
    <mergeCell ref="M120:Q120"/>
    <mergeCell ref="R120:V120"/>
    <mergeCell ref="W120:X121"/>
    <mergeCell ref="Y120:Y121"/>
    <mergeCell ref="A118:A119"/>
    <mergeCell ref="C118:G118"/>
    <mergeCell ref="H118:L118"/>
    <mergeCell ref="M118:Q118"/>
    <mergeCell ref="R118:V118"/>
    <mergeCell ref="W118:X119"/>
    <mergeCell ref="Z120:Z121"/>
    <mergeCell ref="H121:L121"/>
    <mergeCell ref="A122:A123"/>
    <mergeCell ref="C122:G122"/>
    <mergeCell ref="H122:L122"/>
    <mergeCell ref="M122:Q122"/>
    <mergeCell ref="R122:V122"/>
    <mergeCell ref="W122:X123"/>
    <mergeCell ref="Y122:Y123"/>
    <mergeCell ref="Z122:Z123"/>
    <mergeCell ref="W124:X125"/>
    <mergeCell ref="Y124:Y125"/>
    <mergeCell ref="Z124:Z125"/>
    <mergeCell ref="R125:V125"/>
    <mergeCell ref="I126:L126"/>
    <mergeCell ref="M126:N126"/>
    <mergeCell ref="W126:Y126"/>
    <mergeCell ref="M123:Q123"/>
    <mergeCell ref="A124:A125"/>
    <mergeCell ref="C124:G124"/>
    <mergeCell ref="H124:L124"/>
    <mergeCell ref="M124:Q124"/>
    <mergeCell ref="R124:V124"/>
    <mergeCell ref="A129:Z129"/>
    <mergeCell ref="E130:R130"/>
    <mergeCell ref="U130:Z130"/>
    <mergeCell ref="C133:G133"/>
    <mergeCell ref="H133:L133"/>
    <mergeCell ref="M133:Q133"/>
    <mergeCell ref="R133:V133"/>
    <mergeCell ref="W133:X133"/>
    <mergeCell ref="I127:L127"/>
    <mergeCell ref="M127:N127"/>
    <mergeCell ref="W127:Y127"/>
    <mergeCell ref="I128:L128"/>
    <mergeCell ref="M128:N128"/>
    <mergeCell ref="W128:Y128"/>
    <mergeCell ref="Y134:Y135"/>
    <mergeCell ref="Z134:Z135"/>
    <mergeCell ref="C135:G135"/>
    <mergeCell ref="A136:A137"/>
    <mergeCell ref="C136:G136"/>
    <mergeCell ref="H136:L136"/>
    <mergeCell ref="M136:Q136"/>
    <mergeCell ref="R136:V136"/>
    <mergeCell ref="W136:X137"/>
    <mergeCell ref="Y136:Y137"/>
    <mergeCell ref="A134:A135"/>
    <mergeCell ref="C134:G134"/>
    <mergeCell ref="H134:L134"/>
    <mergeCell ref="M134:Q134"/>
    <mergeCell ref="R134:V134"/>
    <mergeCell ref="W134:X135"/>
    <mergeCell ref="Z136:Z137"/>
    <mergeCell ref="H137:L137"/>
    <mergeCell ref="A138:A139"/>
    <mergeCell ref="C138:G138"/>
    <mergeCell ref="H138:L138"/>
    <mergeCell ref="M138:Q138"/>
    <mergeCell ref="R138:V138"/>
    <mergeCell ref="W138:X139"/>
    <mergeCell ref="Y138:Y139"/>
    <mergeCell ref="Z138:Z139"/>
    <mergeCell ref="W140:X141"/>
    <mergeCell ref="Y140:Y141"/>
    <mergeCell ref="Z140:Z141"/>
    <mergeCell ref="R141:V141"/>
    <mergeCell ref="I142:L142"/>
    <mergeCell ref="M142:N142"/>
    <mergeCell ref="W142:Y142"/>
    <mergeCell ref="M139:Q139"/>
    <mergeCell ref="A140:A141"/>
    <mergeCell ref="C140:G140"/>
    <mergeCell ref="H140:L140"/>
    <mergeCell ref="M140:Q140"/>
    <mergeCell ref="R140:V140"/>
    <mergeCell ref="C149:G149"/>
    <mergeCell ref="H149:L149"/>
    <mergeCell ref="M149:Q149"/>
    <mergeCell ref="R149:V149"/>
    <mergeCell ref="W149:X149"/>
    <mergeCell ref="I143:L143"/>
    <mergeCell ref="M143:N143"/>
    <mergeCell ref="W143:Y143"/>
    <mergeCell ref="I144:L144"/>
    <mergeCell ref="M144:N144"/>
    <mergeCell ref="W144:Y144"/>
    <mergeCell ref="Y150:Y151"/>
    <mergeCell ref="Z150:Z151"/>
    <mergeCell ref="C151:G151"/>
    <mergeCell ref="A152:A153"/>
    <mergeCell ref="C152:G152"/>
    <mergeCell ref="H152:L152"/>
    <mergeCell ref="M152:Q152"/>
    <mergeCell ref="R152:V152"/>
    <mergeCell ref="W152:X153"/>
    <mergeCell ref="Y152:Y153"/>
    <mergeCell ref="A150:A151"/>
    <mergeCell ref="C150:G150"/>
    <mergeCell ref="H150:L150"/>
    <mergeCell ref="M150:Q150"/>
    <mergeCell ref="R150:V150"/>
    <mergeCell ref="W150:X151"/>
    <mergeCell ref="Z152:Z153"/>
    <mergeCell ref="H153:L153"/>
    <mergeCell ref="A154:A155"/>
    <mergeCell ref="C154:G154"/>
    <mergeCell ref="H154:L154"/>
    <mergeCell ref="M154:Q154"/>
    <mergeCell ref="R154:V154"/>
    <mergeCell ref="W154:X155"/>
    <mergeCell ref="Y154:Y155"/>
    <mergeCell ref="Z154:Z155"/>
    <mergeCell ref="W156:X157"/>
    <mergeCell ref="Y156:Y157"/>
    <mergeCell ref="Z156:Z157"/>
    <mergeCell ref="R157:V157"/>
    <mergeCell ref="I158:L158"/>
    <mergeCell ref="M158:N158"/>
    <mergeCell ref="W158:Y158"/>
    <mergeCell ref="M155:Q155"/>
    <mergeCell ref="A156:A157"/>
    <mergeCell ref="C156:G156"/>
    <mergeCell ref="H156:L156"/>
    <mergeCell ref="M156:Q156"/>
    <mergeCell ref="R156:V156"/>
    <mergeCell ref="C165:G165"/>
    <mergeCell ref="H165:L165"/>
    <mergeCell ref="M165:Q165"/>
    <mergeCell ref="R165:V165"/>
    <mergeCell ref="W165:X165"/>
    <mergeCell ref="I159:L159"/>
    <mergeCell ref="M159:N159"/>
    <mergeCell ref="W159:Y159"/>
    <mergeCell ref="I160:L160"/>
    <mergeCell ref="M160:N160"/>
    <mergeCell ref="W160:Y160"/>
    <mergeCell ref="Y166:Y167"/>
    <mergeCell ref="Z166:Z167"/>
    <mergeCell ref="C167:G167"/>
    <mergeCell ref="A168:A169"/>
    <mergeCell ref="C168:G168"/>
    <mergeCell ref="H168:L168"/>
    <mergeCell ref="M168:Q168"/>
    <mergeCell ref="R168:V168"/>
    <mergeCell ref="W168:X169"/>
    <mergeCell ref="Y168:Y169"/>
    <mergeCell ref="A166:A167"/>
    <mergeCell ref="C166:G166"/>
    <mergeCell ref="H166:L166"/>
    <mergeCell ref="M166:Q166"/>
    <mergeCell ref="R166:V166"/>
    <mergeCell ref="W166:X167"/>
    <mergeCell ref="Z168:Z169"/>
    <mergeCell ref="H169:L169"/>
    <mergeCell ref="A170:A171"/>
    <mergeCell ref="C170:G170"/>
    <mergeCell ref="H170:L170"/>
    <mergeCell ref="M170:Q170"/>
    <mergeCell ref="R170:V170"/>
    <mergeCell ref="W170:X171"/>
    <mergeCell ref="Y170:Y171"/>
    <mergeCell ref="Z170:Z171"/>
    <mergeCell ref="W172:X173"/>
    <mergeCell ref="Y172:Y173"/>
    <mergeCell ref="Z172:Z173"/>
    <mergeCell ref="R173:V173"/>
    <mergeCell ref="I174:L174"/>
    <mergeCell ref="M174:N174"/>
    <mergeCell ref="W174:Y174"/>
    <mergeCell ref="M171:Q171"/>
    <mergeCell ref="A172:A173"/>
    <mergeCell ref="C172:G172"/>
    <mergeCell ref="H172:L172"/>
    <mergeCell ref="M172:Q172"/>
    <mergeCell ref="R172:V172"/>
    <mergeCell ref="C181:G181"/>
    <mergeCell ref="H181:L181"/>
    <mergeCell ref="M181:Q181"/>
    <mergeCell ref="R181:V181"/>
    <mergeCell ref="W181:X181"/>
    <mergeCell ref="I175:L175"/>
    <mergeCell ref="M175:N175"/>
    <mergeCell ref="W175:Y175"/>
    <mergeCell ref="I176:L176"/>
    <mergeCell ref="M176:N176"/>
    <mergeCell ref="W176:Y176"/>
    <mergeCell ref="Y182:Y183"/>
    <mergeCell ref="Z182:Z183"/>
    <mergeCell ref="C183:G183"/>
    <mergeCell ref="A184:A185"/>
    <mergeCell ref="C184:G184"/>
    <mergeCell ref="H184:L184"/>
    <mergeCell ref="M184:Q184"/>
    <mergeCell ref="R184:V184"/>
    <mergeCell ref="W184:X185"/>
    <mergeCell ref="Y184:Y185"/>
    <mergeCell ref="A182:A183"/>
    <mergeCell ref="C182:G182"/>
    <mergeCell ref="H182:L182"/>
    <mergeCell ref="M182:Q182"/>
    <mergeCell ref="R182:V182"/>
    <mergeCell ref="W182:X183"/>
    <mergeCell ref="Z184:Z185"/>
    <mergeCell ref="H185:L185"/>
    <mergeCell ref="A186:A187"/>
    <mergeCell ref="C186:G186"/>
    <mergeCell ref="H186:L186"/>
    <mergeCell ref="M186:Q186"/>
    <mergeCell ref="R186:V186"/>
    <mergeCell ref="W186:X187"/>
    <mergeCell ref="Y186:Y187"/>
    <mergeCell ref="Z186:Z187"/>
    <mergeCell ref="W188:X189"/>
    <mergeCell ref="Y188:Y189"/>
    <mergeCell ref="Z188:Z189"/>
    <mergeCell ref="R189:V189"/>
    <mergeCell ref="I190:L190"/>
    <mergeCell ref="M190:N190"/>
    <mergeCell ref="W190:Y190"/>
    <mergeCell ref="M187:Q187"/>
    <mergeCell ref="A188:A189"/>
    <mergeCell ref="C188:G188"/>
    <mergeCell ref="H188:L188"/>
    <mergeCell ref="M188:Q188"/>
    <mergeCell ref="R188:V188"/>
    <mergeCell ref="A193:Z193"/>
    <mergeCell ref="E194:R194"/>
    <mergeCell ref="U194:Z194"/>
    <mergeCell ref="C197:G197"/>
    <mergeCell ref="H197:L197"/>
    <mergeCell ref="M197:Q197"/>
    <mergeCell ref="R197:V197"/>
    <mergeCell ref="W197:X197"/>
    <mergeCell ref="I191:L191"/>
    <mergeCell ref="M191:N191"/>
    <mergeCell ref="W191:Y191"/>
    <mergeCell ref="I192:L192"/>
    <mergeCell ref="M192:N192"/>
    <mergeCell ref="W192:Y192"/>
    <mergeCell ref="Y198:Y199"/>
    <mergeCell ref="Z198:Z199"/>
    <mergeCell ref="C199:G199"/>
    <mergeCell ref="A200:A201"/>
    <mergeCell ref="C200:G200"/>
    <mergeCell ref="H200:L200"/>
    <mergeCell ref="M200:Q200"/>
    <mergeCell ref="R200:V200"/>
    <mergeCell ref="W200:X201"/>
    <mergeCell ref="Y200:Y201"/>
    <mergeCell ref="A198:A199"/>
    <mergeCell ref="C198:G198"/>
    <mergeCell ref="H198:L198"/>
    <mergeCell ref="M198:Q198"/>
    <mergeCell ref="R198:V198"/>
    <mergeCell ref="W198:X199"/>
    <mergeCell ref="Z200:Z201"/>
    <mergeCell ref="H201:L201"/>
    <mergeCell ref="A202:A203"/>
    <mergeCell ref="C202:G202"/>
    <mergeCell ref="H202:L202"/>
    <mergeCell ref="M202:Q202"/>
    <mergeCell ref="R202:V202"/>
    <mergeCell ref="W202:X203"/>
    <mergeCell ref="Y202:Y203"/>
    <mergeCell ref="Z202:Z203"/>
    <mergeCell ref="W204:X205"/>
    <mergeCell ref="Y204:Y205"/>
    <mergeCell ref="Z204:Z205"/>
    <mergeCell ref="R205:V205"/>
    <mergeCell ref="I206:L206"/>
    <mergeCell ref="M206:N206"/>
    <mergeCell ref="W206:Y206"/>
    <mergeCell ref="M203:Q203"/>
    <mergeCell ref="A204:A205"/>
    <mergeCell ref="C204:G204"/>
    <mergeCell ref="H204:L204"/>
    <mergeCell ref="M204:Q204"/>
    <mergeCell ref="R204:V204"/>
    <mergeCell ref="C213:G213"/>
    <mergeCell ref="H213:L213"/>
    <mergeCell ref="M213:Q213"/>
    <mergeCell ref="R213:V213"/>
    <mergeCell ref="W213:X213"/>
    <mergeCell ref="I207:L207"/>
    <mergeCell ref="M207:N207"/>
    <mergeCell ref="W207:Y207"/>
    <mergeCell ref="I208:L208"/>
    <mergeCell ref="M208:N208"/>
    <mergeCell ref="W208:Y208"/>
    <mergeCell ref="Y214:Y215"/>
    <mergeCell ref="Z214:Z215"/>
    <mergeCell ref="C215:G215"/>
    <mergeCell ref="A216:A217"/>
    <mergeCell ref="C216:G216"/>
    <mergeCell ref="H216:L216"/>
    <mergeCell ref="M216:Q216"/>
    <mergeCell ref="R216:V216"/>
    <mergeCell ref="W216:X217"/>
    <mergeCell ref="Y216:Y217"/>
    <mergeCell ref="A214:A215"/>
    <mergeCell ref="C214:G214"/>
    <mergeCell ref="H214:L214"/>
    <mergeCell ref="M214:Q214"/>
    <mergeCell ref="R214:V214"/>
    <mergeCell ref="W214:X215"/>
    <mergeCell ref="Z216:Z217"/>
    <mergeCell ref="H217:L217"/>
    <mergeCell ref="A218:A219"/>
    <mergeCell ref="C218:G218"/>
    <mergeCell ref="H218:L218"/>
    <mergeCell ref="M218:Q218"/>
    <mergeCell ref="R218:V218"/>
    <mergeCell ref="W218:X219"/>
    <mergeCell ref="Y218:Y219"/>
    <mergeCell ref="Z218:Z219"/>
    <mergeCell ref="W220:X221"/>
    <mergeCell ref="Y220:Y221"/>
    <mergeCell ref="Z220:Z221"/>
    <mergeCell ref="R221:V221"/>
    <mergeCell ref="I222:L222"/>
    <mergeCell ref="M222:N222"/>
    <mergeCell ref="W222:Y222"/>
    <mergeCell ref="M219:Q219"/>
    <mergeCell ref="A220:A221"/>
    <mergeCell ref="C220:G220"/>
    <mergeCell ref="H220:L220"/>
    <mergeCell ref="M220:Q220"/>
    <mergeCell ref="R220:V220"/>
    <mergeCell ref="C229:G229"/>
    <mergeCell ref="H229:L229"/>
    <mergeCell ref="M229:Q229"/>
    <mergeCell ref="R229:V229"/>
    <mergeCell ref="W229:X229"/>
    <mergeCell ref="I223:L223"/>
    <mergeCell ref="M223:N223"/>
    <mergeCell ref="W223:Y223"/>
    <mergeCell ref="I224:L224"/>
    <mergeCell ref="M224:N224"/>
    <mergeCell ref="W224:Y224"/>
    <mergeCell ref="Y230:Y231"/>
    <mergeCell ref="Z230:Z231"/>
    <mergeCell ref="C231:G231"/>
    <mergeCell ref="A232:A233"/>
    <mergeCell ref="C232:G232"/>
    <mergeCell ref="H232:L232"/>
    <mergeCell ref="M232:Q232"/>
    <mergeCell ref="R232:V232"/>
    <mergeCell ref="W232:X233"/>
    <mergeCell ref="Y232:Y233"/>
    <mergeCell ref="A230:A231"/>
    <mergeCell ref="C230:G230"/>
    <mergeCell ref="H230:L230"/>
    <mergeCell ref="M230:Q230"/>
    <mergeCell ref="R230:V230"/>
    <mergeCell ref="W230:X231"/>
    <mergeCell ref="Z232:Z233"/>
    <mergeCell ref="H233:L233"/>
    <mergeCell ref="A234:A235"/>
    <mergeCell ref="C234:G234"/>
    <mergeCell ref="H234:L234"/>
    <mergeCell ref="M234:Q234"/>
    <mergeCell ref="R234:V234"/>
    <mergeCell ref="W234:X235"/>
    <mergeCell ref="Y234:Y235"/>
    <mergeCell ref="Z234:Z235"/>
    <mergeCell ref="W236:X237"/>
    <mergeCell ref="Y236:Y237"/>
    <mergeCell ref="Z236:Z237"/>
    <mergeCell ref="R237:V237"/>
    <mergeCell ref="I238:L238"/>
    <mergeCell ref="M238:N238"/>
    <mergeCell ref="W238:Y238"/>
    <mergeCell ref="M235:Q235"/>
    <mergeCell ref="A236:A237"/>
    <mergeCell ref="C236:G236"/>
    <mergeCell ref="H236:L236"/>
    <mergeCell ref="M236:Q236"/>
    <mergeCell ref="R236:V236"/>
    <mergeCell ref="C245:G245"/>
    <mergeCell ref="H245:L245"/>
    <mergeCell ref="M245:Q245"/>
    <mergeCell ref="R245:V245"/>
    <mergeCell ref="W245:X245"/>
    <mergeCell ref="I239:L239"/>
    <mergeCell ref="M239:N239"/>
    <mergeCell ref="W239:Y239"/>
    <mergeCell ref="I240:L240"/>
    <mergeCell ref="M240:N240"/>
    <mergeCell ref="W240:Y240"/>
    <mergeCell ref="Y246:Y247"/>
    <mergeCell ref="Z246:Z247"/>
    <mergeCell ref="C247:G247"/>
    <mergeCell ref="A248:A249"/>
    <mergeCell ref="C248:G248"/>
    <mergeCell ref="H248:L248"/>
    <mergeCell ref="M248:Q248"/>
    <mergeCell ref="R248:V248"/>
    <mergeCell ref="W248:X249"/>
    <mergeCell ref="Y248:Y249"/>
    <mergeCell ref="A246:A247"/>
    <mergeCell ref="C246:G246"/>
    <mergeCell ref="H246:L246"/>
    <mergeCell ref="M246:Q246"/>
    <mergeCell ref="R246:V246"/>
    <mergeCell ref="W246:X247"/>
    <mergeCell ref="M251:Q251"/>
    <mergeCell ref="A252:A253"/>
    <mergeCell ref="C252:G252"/>
    <mergeCell ref="H252:L252"/>
    <mergeCell ref="M252:Q252"/>
    <mergeCell ref="R252:V252"/>
    <mergeCell ref="Z248:Z249"/>
    <mergeCell ref="H249:L249"/>
    <mergeCell ref="A250:A251"/>
    <mergeCell ref="C250:G250"/>
    <mergeCell ref="H250:L250"/>
    <mergeCell ref="M250:Q250"/>
    <mergeCell ref="R250:V250"/>
    <mergeCell ref="W250:X251"/>
    <mergeCell ref="Y250:Y251"/>
    <mergeCell ref="Z250:Z251"/>
    <mergeCell ref="I255:L255"/>
    <mergeCell ref="M255:N255"/>
    <mergeCell ref="W255:Y255"/>
    <mergeCell ref="I256:L256"/>
    <mergeCell ref="M256:N256"/>
    <mergeCell ref="W256:Y256"/>
    <mergeCell ref="W252:X253"/>
    <mergeCell ref="Y252:Y253"/>
    <mergeCell ref="Z252:Z253"/>
    <mergeCell ref="R253:V253"/>
    <mergeCell ref="I254:L254"/>
    <mergeCell ref="M254:N254"/>
    <mergeCell ref="W254:Y254"/>
  </mergeCells>
  <conditionalFormatting sqref="Z6:Z13 Z22:Z29 Z38:Z45 Z54:Z61">
    <cfRule type="cellIs" dxfId="799" priority="164" stopIfTrue="1" operator="equal">
      <formula>1</formula>
    </cfRule>
    <cfRule type="cellIs" dxfId="798" priority="165" stopIfTrue="1" operator="equal">
      <formula>2</formula>
    </cfRule>
  </conditionalFormatting>
  <conditionalFormatting sqref="A193:Z193 A129:Z129">
    <cfRule type="cellIs" dxfId="797" priority="153" stopIfTrue="1" operator="equal">
      <formula>"Bodovací turnaj mládeže"</formula>
    </cfRule>
  </conditionalFormatting>
  <conditionalFormatting sqref="A69:Z69">
    <cfRule type="expression" dxfId="796" priority="144" stopIfTrue="1">
      <formula>$A$68="skupina e"</formula>
    </cfRule>
  </conditionalFormatting>
  <conditionalFormatting sqref="A70:A77">
    <cfRule type="expression" dxfId="795" priority="143" stopIfTrue="1">
      <formula>$A$68="skupina e"</formula>
    </cfRule>
  </conditionalFormatting>
  <conditionalFormatting sqref="B71 B73 B75 B77">
    <cfRule type="expression" dxfId="794" priority="142" stopIfTrue="1">
      <formula>$A$68="skupina e"</formula>
    </cfRule>
  </conditionalFormatting>
  <conditionalFormatting sqref="B70 B72:G72 B74:G74 B76:G76">
    <cfRule type="expression" dxfId="793" priority="141" stopIfTrue="1">
      <formula>$A$68="skupina e"</formula>
    </cfRule>
  </conditionalFormatting>
  <conditionalFormatting sqref="C70:G70 H72:L72 M74:Q74">
    <cfRule type="expression" dxfId="792" priority="140" stopIfTrue="1">
      <formula>$A$68="skupina e"</formula>
    </cfRule>
  </conditionalFormatting>
  <conditionalFormatting sqref="C73:G73 C75:G75 C77:G77">
    <cfRule type="expression" dxfId="791" priority="139" stopIfTrue="1">
      <formula>$A$68="skupina e"</formula>
    </cfRule>
  </conditionalFormatting>
  <conditionalFormatting sqref="C71:G71 H73:L73 M75:Q75 R77:V77">
    <cfRule type="expression" dxfId="790" priority="138" stopIfTrue="1">
      <formula>$A$68="skupina e"</formula>
    </cfRule>
  </conditionalFormatting>
  <conditionalFormatting sqref="H70:L70 H74:L74 H76:L76">
    <cfRule type="expression" dxfId="789" priority="137" stopIfTrue="1">
      <formula>$A$68="skupina e"</formula>
    </cfRule>
  </conditionalFormatting>
  <conditionalFormatting sqref="H71:L71 I75:L75 I77:L77 N77:Q77 M73:Q73 N71:Q71 S71:V71 S73:V73 R75:V75">
    <cfRule type="expression" dxfId="788" priority="136" stopIfTrue="1">
      <formula>$A$68="skupina e"</formula>
    </cfRule>
  </conditionalFormatting>
  <conditionalFormatting sqref="R76:V76">
    <cfRule type="expression" dxfId="787" priority="135" stopIfTrue="1">
      <formula>$A$68="skupina e"</formula>
    </cfRule>
  </conditionalFormatting>
  <conditionalFormatting sqref="W70:Y77">
    <cfRule type="expression" dxfId="786" priority="134" stopIfTrue="1">
      <formula>$A$68="skupina e"</formula>
    </cfRule>
  </conditionalFormatting>
  <conditionalFormatting sqref="Z70:Z77">
    <cfRule type="cellIs" dxfId="785" priority="131" stopIfTrue="1" operator="equal">
      <formula>1</formula>
    </cfRule>
    <cfRule type="cellIs" dxfId="784" priority="132" stopIfTrue="1" operator="equal">
      <formula>2</formula>
    </cfRule>
    <cfRule type="expression" dxfId="783" priority="133" stopIfTrue="1">
      <formula>$A$68="skupina e"</formula>
    </cfRule>
  </conditionalFormatting>
  <conditionalFormatting sqref="H75 H77 M71 M77 R71 R73">
    <cfRule type="expression" dxfId="782" priority="130" stopIfTrue="1">
      <formula>$A$68="skupina e"</formula>
    </cfRule>
  </conditionalFormatting>
  <conditionalFormatting sqref="R70:V70 R72:V72">
    <cfRule type="expression" dxfId="781" priority="129" stopIfTrue="1">
      <formula>$A$68="skupina e"</formula>
    </cfRule>
  </conditionalFormatting>
  <conditionalFormatting sqref="A85:Z85">
    <cfRule type="expression" dxfId="780" priority="128" stopIfTrue="1">
      <formula>$A$84="skupina f"</formula>
    </cfRule>
  </conditionalFormatting>
  <conditionalFormatting sqref="A86:A93">
    <cfRule type="expression" dxfId="779" priority="127" stopIfTrue="1">
      <formula>$A$84="skupina f"</formula>
    </cfRule>
  </conditionalFormatting>
  <conditionalFormatting sqref="B87 B89 B91 B93 D89:F89 D91:F91 D93:F93 H87:L87 H91:L91 H93:L93 N87:Q87 M89:Q89 N93:Q93 S87:V87 S89:V89 R91:V91">
    <cfRule type="expression" dxfId="778" priority="126" stopIfTrue="1">
      <formula>$A$84="skupina f"</formula>
    </cfRule>
  </conditionalFormatting>
  <conditionalFormatting sqref="C86:G86 M90:Q90">
    <cfRule type="expression" dxfId="777" priority="125" stopIfTrue="1">
      <formula>$A$84="skupina f"</formula>
    </cfRule>
  </conditionalFormatting>
  <conditionalFormatting sqref="H88:L88 R92:V92">
    <cfRule type="expression" dxfId="776" priority="124" stopIfTrue="1">
      <formula>$A$84="skupina f"</formula>
    </cfRule>
  </conditionalFormatting>
  <conditionalFormatting sqref="C88:G88 C90:L90 C92:Q92 H86:V86 M88:V88 R90:V90">
    <cfRule type="expression" dxfId="775" priority="123" stopIfTrue="1">
      <formula>$A$84="skupina f"</formula>
    </cfRule>
  </conditionalFormatting>
  <conditionalFormatting sqref="M87 M93 R87 R89 C89 C91 C93">
    <cfRule type="expression" dxfId="774" priority="122" stopIfTrue="1">
      <formula>$A$84="skupina f"</formula>
    </cfRule>
  </conditionalFormatting>
  <conditionalFormatting sqref="W86:Y93">
    <cfRule type="expression" dxfId="773" priority="121" stopIfTrue="1">
      <formula>$A$84="skupina f"</formula>
    </cfRule>
  </conditionalFormatting>
  <conditionalFormatting sqref="Z86:Z93">
    <cfRule type="cellIs" dxfId="772" priority="118" stopIfTrue="1" operator="equal">
      <formula>1</formula>
    </cfRule>
    <cfRule type="cellIs" dxfId="771" priority="119" stopIfTrue="1" operator="equal">
      <formula>2</formula>
    </cfRule>
    <cfRule type="expression" dxfId="770" priority="120" stopIfTrue="1">
      <formula>$A$84="skupina f"</formula>
    </cfRule>
  </conditionalFormatting>
  <conditionalFormatting sqref="C87:G87 H89:L89 M91:Q91 R93:V93">
    <cfRule type="expression" dxfId="769" priority="117" stopIfTrue="1">
      <formula>$A$84="skupina f"</formula>
    </cfRule>
  </conditionalFormatting>
  <conditionalFormatting sqref="A101:Z101">
    <cfRule type="expression" dxfId="768" priority="116" stopIfTrue="1">
      <formula>$A$100="skupina g"</formula>
    </cfRule>
  </conditionalFormatting>
  <conditionalFormatting sqref="A102:A109">
    <cfRule type="expression" dxfId="767" priority="115" stopIfTrue="1">
      <formula>$A$100="skupina g"</formula>
    </cfRule>
  </conditionalFormatting>
  <conditionalFormatting sqref="B103 B105 B107 B109 D105:F105 D107:F107 D109:F109 H107:L107 H109:L109 N103:Q103 N109:Q109 S103:V103 S105:V105 H103:L103 M105:Q105 R107:V107">
    <cfRule type="expression" dxfId="766" priority="114" stopIfTrue="1">
      <formula>$A$100="skupina g"</formula>
    </cfRule>
  </conditionalFormatting>
  <conditionalFormatting sqref="C104:G104 H102:V102 M104:V104 R106:V106 C108:Q108 C106:L106">
    <cfRule type="expression" dxfId="765" priority="113" stopIfTrue="1">
      <formula>$A$100="skupina g"</formula>
    </cfRule>
  </conditionalFormatting>
  <conditionalFormatting sqref="C105 C107 C109 M103 M109 R103 R105">
    <cfRule type="expression" dxfId="764" priority="112" stopIfTrue="1">
      <formula>$A$100="skupina g"</formula>
    </cfRule>
  </conditionalFormatting>
  <conditionalFormatting sqref="C102:G102 M106:Q106">
    <cfRule type="expression" dxfId="763" priority="111" stopIfTrue="1">
      <formula>$A$100="skupina g"</formula>
    </cfRule>
  </conditionalFormatting>
  <conditionalFormatting sqref="H104:L104 R108:V108">
    <cfRule type="expression" dxfId="762" priority="110" stopIfTrue="1">
      <formula>$A$100="skupina g"</formula>
    </cfRule>
  </conditionalFormatting>
  <conditionalFormatting sqref="C103:G103 H105:L105 M107:Q107 R109:V109">
    <cfRule type="expression" dxfId="761" priority="109" stopIfTrue="1">
      <formula>$A$100="skupina g"</formula>
    </cfRule>
  </conditionalFormatting>
  <conditionalFormatting sqref="W102:Y109">
    <cfRule type="expression" dxfId="760" priority="108" stopIfTrue="1">
      <formula>$A$100="skupina g"</formula>
    </cfRule>
  </conditionalFormatting>
  <conditionalFormatting sqref="Z102:Z109">
    <cfRule type="cellIs" dxfId="759" priority="105" stopIfTrue="1" operator="equal">
      <formula>1</formula>
    </cfRule>
    <cfRule type="cellIs" dxfId="758" priority="106" stopIfTrue="1" operator="equal">
      <formula>2</formula>
    </cfRule>
    <cfRule type="expression" dxfId="757" priority="107" stopIfTrue="1">
      <formula>$A$100="skupina g"</formula>
    </cfRule>
  </conditionalFormatting>
  <conditionalFormatting sqref="A117:Z117">
    <cfRule type="expression" dxfId="756" priority="104" stopIfTrue="1">
      <formula>$A$116="skupina h"</formula>
    </cfRule>
  </conditionalFormatting>
  <conditionalFormatting sqref="A118:A125">
    <cfRule type="expression" dxfId="755" priority="103" stopIfTrue="1">
      <formula>$A$116="skupina h"</formula>
    </cfRule>
  </conditionalFormatting>
  <conditionalFormatting sqref="B119 B121 B123 B125 D121:F121 D123:F123 D125:F125 H123:L123 H125:L125 N119:Q119 N125:Q125 S119:V119 S121:V121 H119:L119 M121:Q121 R123:V123">
    <cfRule type="expression" dxfId="754" priority="102" stopIfTrue="1">
      <formula>$A$116="skupina h"</formula>
    </cfRule>
  </conditionalFormatting>
  <conditionalFormatting sqref="C120:G120 C122:L122 C124:Q124 H118:V118 M120:V120 R122:V122">
    <cfRule type="expression" dxfId="753" priority="101" stopIfTrue="1">
      <formula>$A$116="skupina h"</formula>
    </cfRule>
  </conditionalFormatting>
  <conditionalFormatting sqref="C121 C123 C125 M119 M125 R119 R121">
    <cfRule type="expression" dxfId="752" priority="100" stopIfTrue="1">
      <formula>$A$116="skupina h"</formula>
    </cfRule>
  </conditionalFormatting>
  <conditionalFormatting sqref="C118:G118 M122:Q122">
    <cfRule type="expression" dxfId="751" priority="99" stopIfTrue="1">
      <formula>$A$116="skupina h"</formula>
    </cfRule>
  </conditionalFormatting>
  <conditionalFormatting sqref="H120:L120 R124:V124">
    <cfRule type="expression" dxfId="750" priority="98" stopIfTrue="1">
      <formula>$A$116="skupina h"</formula>
    </cfRule>
  </conditionalFormatting>
  <conditionalFormatting sqref="C119:G119 H121:L121 M123:Q123 R125:V125">
    <cfRule type="expression" dxfId="749" priority="97" stopIfTrue="1">
      <formula>$A$116="skupina h"</formula>
    </cfRule>
  </conditionalFormatting>
  <conditionalFormatting sqref="W118:Y125">
    <cfRule type="expression" dxfId="748" priority="96" stopIfTrue="1">
      <formula>$A$116="skupina h"</formula>
    </cfRule>
  </conditionalFormatting>
  <conditionalFormatting sqref="Z118:Z125">
    <cfRule type="cellIs" dxfId="747" priority="93" stopIfTrue="1" operator="equal">
      <formula>1</formula>
    </cfRule>
    <cfRule type="cellIs" dxfId="746" priority="94" stopIfTrue="1" operator="equal">
      <formula>2</formula>
    </cfRule>
    <cfRule type="expression" dxfId="745" priority="95" stopIfTrue="1">
      <formula>$A$116="skupina h"</formula>
    </cfRule>
  </conditionalFormatting>
  <conditionalFormatting sqref="A133:Z133">
    <cfRule type="expression" dxfId="744" priority="92" stopIfTrue="1">
      <formula>$A$132="skupina i"</formula>
    </cfRule>
  </conditionalFormatting>
  <conditionalFormatting sqref="A134:A141">
    <cfRule type="expression" dxfId="743" priority="91" stopIfTrue="1">
      <formula>$A$132="skupina i"</formula>
    </cfRule>
  </conditionalFormatting>
  <conditionalFormatting sqref="B135 B137 B139 B141 D137:G137 D139:G139 D141:G141 I139:L139 I141:L141 N141:Q141 N137:Q137 N135:Q135 I135:L135 S135:V135 S137:V137 S139:V139">
    <cfRule type="expression" dxfId="742" priority="90" stopIfTrue="1">
      <formula>$A$132="skupina i"</formula>
    </cfRule>
  </conditionalFormatting>
  <conditionalFormatting sqref="C134:G134 H136:L136 M138:Q138 R140:V140">
    <cfRule type="expression" dxfId="741" priority="89" stopIfTrue="1">
      <formula>$A$132="skupina i"</formula>
    </cfRule>
  </conditionalFormatting>
  <conditionalFormatting sqref="C135:G135 H137:L137 M139:Q139 R141:V141">
    <cfRule type="expression" dxfId="740" priority="88" stopIfTrue="1">
      <formula>$A$132="skupina i"</formula>
    </cfRule>
  </conditionalFormatting>
  <conditionalFormatting sqref="C137 C139 C141 H139 H141 M141 M135 R135 R137 H135 M137 R139">
    <cfRule type="expression" dxfId="739" priority="87" stopIfTrue="1">
      <formula>$A$132="skupina i"</formula>
    </cfRule>
  </conditionalFormatting>
  <conditionalFormatting sqref="C136:G136 C138:L138 C140:Q140 H134:V134 M136:V136 R138:V138">
    <cfRule type="expression" dxfId="738" priority="86" stopIfTrue="1">
      <formula>$A$132="skupina i"</formula>
    </cfRule>
  </conditionalFormatting>
  <conditionalFormatting sqref="W134:Y141">
    <cfRule type="expression" dxfId="737" priority="85" stopIfTrue="1">
      <formula>$A$132="skupina i"</formula>
    </cfRule>
  </conditionalFormatting>
  <conditionalFormatting sqref="Z134:Z141">
    <cfRule type="cellIs" dxfId="736" priority="82" stopIfTrue="1" operator="equal">
      <formula>1</formula>
    </cfRule>
    <cfRule type="cellIs" dxfId="735" priority="83" stopIfTrue="1" operator="equal">
      <formula>2</formula>
    </cfRule>
    <cfRule type="expression" dxfId="734" priority="84" stopIfTrue="1">
      <formula>$A$132="skupina i"</formula>
    </cfRule>
  </conditionalFormatting>
  <conditionalFormatting sqref="A149:Z149">
    <cfRule type="expression" dxfId="733" priority="81" stopIfTrue="1">
      <formula>$A$148="skupina j"</formula>
    </cfRule>
  </conditionalFormatting>
  <conditionalFormatting sqref="A150:A157">
    <cfRule type="expression" dxfId="732" priority="80" stopIfTrue="1">
      <formula>$A$148="skupina j"</formula>
    </cfRule>
  </conditionalFormatting>
  <conditionalFormatting sqref="B151 B153 B155 B157 D153:G153 D155:G155 D157:G157 I155:L155 I157:L157 I151:L151 N151:Q151 N153:Q153 N157:Q157 S151:V151 S153:V153 S155:V155">
    <cfRule type="expression" dxfId="731" priority="79" stopIfTrue="1">
      <formula>$A$148="skupina j"</formula>
    </cfRule>
  </conditionalFormatting>
  <conditionalFormatting sqref="C150:G150 H152:L152 M154:Q154 R156:V156">
    <cfRule type="expression" dxfId="730" priority="78" stopIfTrue="1">
      <formula>$A$148="skupina j"</formula>
    </cfRule>
  </conditionalFormatting>
  <conditionalFormatting sqref="C151:G151 H153:L153 M155:Q155 R157:V157">
    <cfRule type="expression" dxfId="729" priority="77" stopIfTrue="1">
      <formula>$A$148="skupina j"</formula>
    </cfRule>
  </conditionalFormatting>
  <conditionalFormatting sqref="C153 C155 C157 H155 H157 M157 M151 R151 R153 H151 M153 R155">
    <cfRule type="expression" dxfId="728" priority="76" stopIfTrue="1">
      <formula>$A$148="skupina j"</formula>
    </cfRule>
  </conditionalFormatting>
  <conditionalFormatting sqref="C152:G152 C154:G154 H150:V150 M152:V152 R154:V154 C156:Q156">
    <cfRule type="expression" dxfId="727" priority="75" stopIfTrue="1">
      <formula>$A$148="skupina j"</formula>
    </cfRule>
  </conditionalFormatting>
  <conditionalFormatting sqref="H154:L154">
    <cfRule type="expression" dxfId="726" priority="74" stopIfTrue="1">
      <formula>$A$148="skupina j"</formula>
    </cfRule>
  </conditionalFormatting>
  <conditionalFormatting sqref="W150:Y157">
    <cfRule type="expression" dxfId="725" priority="73" stopIfTrue="1">
      <formula>$A$148="skupina j"</formula>
    </cfRule>
  </conditionalFormatting>
  <conditionalFormatting sqref="Z150:Z157">
    <cfRule type="cellIs" dxfId="724" priority="70" stopIfTrue="1" operator="equal">
      <formula>1</formula>
    </cfRule>
    <cfRule type="cellIs" dxfId="723" priority="71" stopIfTrue="1" operator="equal">
      <formula>2</formula>
    </cfRule>
    <cfRule type="expression" dxfId="722" priority="72" stopIfTrue="1">
      <formula>$A$148="skupina j"</formula>
    </cfRule>
  </conditionalFormatting>
  <conditionalFormatting sqref="A165:Z165">
    <cfRule type="expression" dxfId="721" priority="69" stopIfTrue="1">
      <formula>$A$164="skupina k"</formula>
    </cfRule>
  </conditionalFormatting>
  <conditionalFormatting sqref="A166:A173">
    <cfRule type="expression" dxfId="720" priority="68" stopIfTrue="1">
      <formula>$A$164="skupina k"</formula>
    </cfRule>
  </conditionalFormatting>
  <conditionalFormatting sqref="B167 B169 B171 B173 D169:G169 D171:G171 D173:G173 I171:L171 I173:L173 N173:Q173 I167:L167 N167:Q167 N169:Q169 S167:V167 S169:V169 S171:V171">
    <cfRule type="expression" dxfId="719" priority="67" stopIfTrue="1">
      <formula>$A$164="skupina k"</formula>
    </cfRule>
  </conditionalFormatting>
  <conditionalFormatting sqref="C166:G166 H168:L168 M170:Q170 R172:V172">
    <cfRule type="expression" dxfId="718" priority="66" stopIfTrue="1">
      <formula>$A$164="skupina k"</formula>
    </cfRule>
  </conditionalFormatting>
  <conditionalFormatting sqref="C167:G167 H169:L169 M171:Q171 R173:V173">
    <cfRule type="expression" dxfId="717" priority="65" stopIfTrue="1">
      <formula>$A$164="skupina k"</formula>
    </cfRule>
  </conditionalFormatting>
  <conditionalFormatting sqref="C168:G168 C170:L170 C172:Q172 H166:V166 M168:V168 R170:V170">
    <cfRule type="expression" dxfId="716" priority="64" stopIfTrue="1">
      <formula>$A$164="skupina k"</formula>
    </cfRule>
  </conditionalFormatting>
  <conditionalFormatting sqref="C169 C171 C173 H171 H173 M173 M167 R167 R169 H167 M169 R171">
    <cfRule type="expression" dxfId="715" priority="63" stopIfTrue="1">
      <formula>$A$164="skupina k"</formula>
    </cfRule>
  </conditionalFormatting>
  <conditionalFormatting sqref="W166:Y173">
    <cfRule type="expression" dxfId="714" priority="62" stopIfTrue="1">
      <formula>$A$164="skupina k"</formula>
    </cfRule>
  </conditionalFormatting>
  <conditionalFormatting sqref="Z166:Z173">
    <cfRule type="cellIs" dxfId="713" priority="59" stopIfTrue="1" operator="equal">
      <formula>1</formula>
    </cfRule>
    <cfRule type="cellIs" dxfId="712" priority="60" stopIfTrue="1" operator="equal">
      <formula>2</formula>
    </cfRule>
    <cfRule type="expression" dxfId="711" priority="61" stopIfTrue="1">
      <formula>$A$164="skupina k"</formula>
    </cfRule>
  </conditionalFormatting>
  <conditionalFormatting sqref="A181:Z181">
    <cfRule type="expression" dxfId="710" priority="58" stopIfTrue="1">
      <formula>$A$180="skupina l"</formula>
    </cfRule>
  </conditionalFormatting>
  <conditionalFormatting sqref="A182:A189">
    <cfRule type="expression" dxfId="709" priority="57" stopIfTrue="1">
      <formula>$A$180="skupina l"</formula>
    </cfRule>
  </conditionalFormatting>
  <conditionalFormatting sqref="B183 B185 B187 B189 D185:G185 D187:G187 D189:G189 I187:L187 I189:L189 N189:Q189 S187:V187 S185:V185 S183:V183 N183:Q183 N185:Q185 I183:L183">
    <cfRule type="expression" dxfId="708" priority="56" stopIfTrue="1">
      <formula>$A$180="skupina l"</formula>
    </cfRule>
  </conditionalFormatting>
  <conditionalFormatting sqref="C182:G182 H184:L184 M186:Q186 R188:V188">
    <cfRule type="expression" dxfId="707" priority="55" stopIfTrue="1">
      <formula>$A$180="skupina l"</formula>
    </cfRule>
  </conditionalFormatting>
  <conditionalFormatting sqref="C183:G183 H185:L185 M187:Q187 R189:V189">
    <cfRule type="expression" dxfId="706" priority="54" stopIfTrue="1">
      <formula>$A$180="skupina l"</formula>
    </cfRule>
  </conditionalFormatting>
  <conditionalFormatting sqref="C184:G184 C186:L186 C188:Q188 R186:V186 M184:V184 H182:V182">
    <cfRule type="expression" dxfId="705" priority="53" stopIfTrue="1">
      <formula>$A$180="skupina l"</formula>
    </cfRule>
  </conditionalFormatting>
  <conditionalFormatting sqref="C185 C187 C189 H187 H189 M183 R183 R185 H183 M185 R187 M189">
    <cfRule type="expression" dxfId="704" priority="52" stopIfTrue="1">
      <formula>$A$180="skupina l"</formula>
    </cfRule>
  </conditionalFormatting>
  <conditionalFormatting sqref="W182:Y189">
    <cfRule type="expression" dxfId="703" priority="51" stopIfTrue="1">
      <formula>$A$180="skupina l"</formula>
    </cfRule>
  </conditionalFormatting>
  <conditionalFormatting sqref="Z182:Z189">
    <cfRule type="cellIs" dxfId="702" priority="48" stopIfTrue="1" operator="equal">
      <formula>1</formula>
    </cfRule>
    <cfRule type="cellIs" dxfId="701" priority="49" stopIfTrue="1" operator="equal">
      <formula>2</formula>
    </cfRule>
    <cfRule type="expression" dxfId="700" priority="50" stopIfTrue="1">
      <formula>$A$180="skupina l"</formula>
    </cfRule>
  </conditionalFormatting>
  <conditionalFormatting sqref="G121 G123 G125">
    <cfRule type="expression" dxfId="699" priority="47" stopIfTrue="1">
      <formula>$A$116="skupina h"</formula>
    </cfRule>
  </conditionalFormatting>
  <conditionalFormatting sqref="G105 G107 G109">
    <cfRule type="expression" dxfId="698" priority="46" stopIfTrue="1">
      <formula>$A$100="skupina g"</formula>
    </cfRule>
  </conditionalFormatting>
  <conditionalFormatting sqref="G89 G91 G93">
    <cfRule type="expression" dxfId="697" priority="45" stopIfTrue="1">
      <formula>$A$84="skupina f"</formula>
    </cfRule>
  </conditionalFormatting>
  <conditionalFormatting sqref="A197:Z197">
    <cfRule type="expression" dxfId="696" priority="44" stopIfTrue="1">
      <formula>$A$196="skupina m"</formula>
    </cfRule>
  </conditionalFormatting>
  <conditionalFormatting sqref="A198:A205">
    <cfRule type="expression" dxfId="695" priority="43" stopIfTrue="1">
      <formula>$A$196="skupina m"</formula>
    </cfRule>
  </conditionalFormatting>
  <conditionalFormatting sqref="B199 B201 B203 B205 D201:G201 D203:G203 D205:G205 I199:L199 I203:L203 I205:L205 N205:Q205 N201:Q201 N199:Q199 S199:V199 S201:V201 S203:V203">
    <cfRule type="expression" dxfId="694" priority="42" stopIfTrue="1">
      <formula>$A$196="skupina m"</formula>
    </cfRule>
  </conditionalFormatting>
  <conditionalFormatting sqref="C198:G198 H200:L200 M202:Q202 R204:V204">
    <cfRule type="expression" dxfId="693" priority="41" stopIfTrue="1">
      <formula>$A$196="skupina m"</formula>
    </cfRule>
  </conditionalFormatting>
  <conditionalFormatting sqref="C199:G199 H201:L201 M203:Q203 R205:V205">
    <cfRule type="expression" dxfId="692" priority="40" stopIfTrue="1">
      <formula>$A$196="skupina m"</formula>
    </cfRule>
  </conditionalFormatting>
  <conditionalFormatting sqref="C200:G200 C202:L202 C204:Q204 H198:V198 M200:V200 R202:V202">
    <cfRule type="expression" dxfId="691" priority="39" stopIfTrue="1">
      <formula>$A$196="skupina m"</formula>
    </cfRule>
  </conditionalFormatting>
  <conditionalFormatting sqref="C201 C203 C205 H203 H205 M199 M201 H199 R199 R201 R203 M205">
    <cfRule type="expression" dxfId="690" priority="38" stopIfTrue="1">
      <formula>$A$196="skupina m"</formula>
    </cfRule>
  </conditionalFormatting>
  <conditionalFormatting sqref="W198:Y205">
    <cfRule type="expression" dxfId="689" priority="37" stopIfTrue="1">
      <formula>$A$196="skupina m"</formula>
    </cfRule>
  </conditionalFormatting>
  <conditionalFormatting sqref="Z198:Z205">
    <cfRule type="cellIs" dxfId="688" priority="34" stopIfTrue="1" operator="equal">
      <formula>1</formula>
    </cfRule>
    <cfRule type="cellIs" dxfId="687" priority="35" stopIfTrue="1" operator="equal">
      <formula>2</formula>
    </cfRule>
    <cfRule type="expression" dxfId="686" priority="36" stopIfTrue="1">
      <formula>$A$196="skupina m"</formula>
    </cfRule>
  </conditionalFormatting>
  <conditionalFormatting sqref="A213:Z213">
    <cfRule type="expression" dxfId="685" priority="33" stopIfTrue="1">
      <formula>$A$212="skupina n"</formula>
    </cfRule>
  </conditionalFormatting>
  <conditionalFormatting sqref="A214:A221">
    <cfRule type="expression" dxfId="684" priority="32" stopIfTrue="1">
      <formula>$A$212="skupina n"</formula>
    </cfRule>
  </conditionalFormatting>
  <conditionalFormatting sqref="B215 B217 B219 B221 D217:G217 D219:G219 D221:G221 I221:L221 I219:L219 I215:L215 N215:Q215 N217:Q217 N221:Q221 S219:V219 S217:V217 S215:V215">
    <cfRule type="expression" dxfId="683" priority="31" stopIfTrue="1">
      <formula>$A$212="skupina n"</formula>
    </cfRule>
  </conditionalFormatting>
  <conditionalFormatting sqref="C214:G214 H216:L216 M218:Q218 R220:V220">
    <cfRule type="expression" dxfId="682" priority="30" stopIfTrue="1">
      <formula>$A$212="skupina n"</formula>
    </cfRule>
  </conditionalFormatting>
  <conditionalFormatting sqref="C215:G215 H217:L217 M219:Q219 R221:V221">
    <cfRule type="expression" dxfId="681" priority="29" stopIfTrue="1">
      <formula>$A$212="skupina n"</formula>
    </cfRule>
  </conditionalFormatting>
  <conditionalFormatting sqref="C216:G216 C218:L218 C220:Q220 H214:V214 M216:V216 R218:V218">
    <cfRule type="expression" dxfId="680" priority="28" stopIfTrue="1">
      <formula>$A$212="skupina n"</formula>
    </cfRule>
  </conditionalFormatting>
  <conditionalFormatting sqref="C217 C219 C221 H219 H221 H215 M215 M217 M221 R219 R217 R215">
    <cfRule type="expression" dxfId="679" priority="27" stopIfTrue="1">
      <formula>$A$212="skupina n"</formula>
    </cfRule>
  </conditionalFormatting>
  <conditionalFormatting sqref="W214:Y221">
    <cfRule type="expression" dxfId="678" priority="26" stopIfTrue="1">
      <formula>$A$212="skupina n"</formula>
    </cfRule>
  </conditionalFormatting>
  <conditionalFormatting sqref="Z214:Z221">
    <cfRule type="cellIs" dxfId="677" priority="23" stopIfTrue="1" operator="equal">
      <formula>1</formula>
    </cfRule>
    <cfRule type="cellIs" dxfId="676" priority="24" stopIfTrue="1" operator="equal">
      <formula>2</formula>
    </cfRule>
    <cfRule type="expression" dxfId="675" priority="25" stopIfTrue="1">
      <formula>$A$212="skupina n"</formula>
    </cfRule>
  </conditionalFormatting>
  <conditionalFormatting sqref="A229:Z229">
    <cfRule type="expression" dxfId="674" priority="22" stopIfTrue="1">
      <formula>$A$228="skupina o"</formula>
    </cfRule>
  </conditionalFormatting>
  <conditionalFormatting sqref="A230:A237">
    <cfRule type="expression" dxfId="673" priority="21" stopIfTrue="1">
      <formula>$A$228="skupina o"</formula>
    </cfRule>
  </conditionalFormatting>
  <conditionalFormatting sqref="B231 B233 B235 B237 D233:G233 D235:G235 D237:G237 I237:L237 I235:L235 I231:L231 N231:Q231 N233:Q233 N237:Q237 S231:V231 S233:V233 S235:V235">
    <cfRule type="expression" dxfId="672" priority="20" stopIfTrue="1">
      <formula>$A$228="skupina o"</formula>
    </cfRule>
  </conditionalFormatting>
  <conditionalFormatting sqref="C230:G230 H232:L232 M234:Q234 R236:V236">
    <cfRule type="expression" dxfId="671" priority="19" stopIfTrue="1">
      <formula>$A$228="skupina o"</formula>
    </cfRule>
  </conditionalFormatting>
  <conditionalFormatting sqref="C231:G231 H233:L233 M235:Q235 R237:V237">
    <cfRule type="expression" dxfId="670" priority="18" stopIfTrue="1">
      <formula>$A$228="skupina o"</formula>
    </cfRule>
  </conditionalFormatting>
  <conditionalFormatting sqref="C232:G232 C234:L234 C236:Q236 R234:V234 M232:V232 H230:V230">
    <cfRule type="expression" dxfId="669" priority="17" stopIfTrue="1">
      <formula>$A$228="skupina o"</formula>
    </cfRule>
  </conditionalFormatting>
  <conditionalFormatting sqref="C233 C235 C237 H235 H237 H231 M231 M233 M237 R235 R233 R231">
    <cfRule type="expression" dxfId="668" priority="16" stopIfTrue="1">
      <formula>$A$228="skupina o"</formula>
    </cfRule>
  </conditionalFormatting>
  <conditionalFormatting sqref="W230:Y237">
    <cfRule type="expression" dxfId="667" priority="15" stopIfTrue="1">
      <formula>$A$228="skupina o"</formula>
    </cfRule>
  </conditionalFormatting>
  <conditionalFormatting sqref="Z230:Z237">
    <cfRule type="cellIs" dxfId="666" priority="12" stopIfTrue="1" operator="equal">
      <formula>1</formula>
    </cfRule>
    <cfRule type="cellIs" dxfId="665" priority="13" stopIfTrue="1" operator="equal">
      <formula>2</formula>
    </cfRule>
    <cfRule type="expression" dxfId="664" priority="14" stopIfTrue="1">
      <formula>$A$228="skupina o"</formula>
    </cfRule>
  </conditionalFormatting>
  <conditionalFormatting sqref="A245:Z245">
    <cfRule type="expression" dxfId="663" priority="11" stopIfTrue="1">
      <formula>$A$244="skupina p"</formula>
    </cfRule>
  </conditionalFormatting>
  <conditionalFormatting sqref="A246:A253">
    <cfRule type="expression" dxfId="662" priority="10" stopIfTrue="1">
      <formula>$A$244="skupina p"</formula>
    </cfRule>
  </conditionalFormatting>
  <conditionalFormatting sqref="B247 B249 B251 B253 D249:G249 D251:G251 D253:G253 I253:L253 I251:L251 I247:L247 N247:Q247 N249:Q249 N253:Q253 S247:V247 S249:V249 S251:V251">
    <cfRule type="expression" dxfId="661" priority="9" stopIfTrue="1">
      <formula>$A$244="skupina p"</formula>
    </cfRule>
  </conditionalFormatting>
  <conditionalFormatting sqref="C246:G246 H248:L248 M250:Q250 R252:V252">
    <cfRule type="expression" dxfId="660" priority="8" stopIfTrue="1">
      <formula>$A$244="skupina p"</formula>
    </cfRule>
  </conditionalFormatting>
  <conditionalFormatting sqref="C247:G247 H249:L249 M251:Q251 R253:V253">
    <cfRule type="expression" dxfId="659" priority="7" stopIfTrue="1">
      <formula>$A$244="skupina p"</formula>
    </cfRule>
  </conditionalFormatting>
  <conditionalFormatting sqref="C248:G248 C250:L250 C252:Q252 R250:V250 M248:V248 H246:V246">
    <cfRule type="expression" dxfId="658" priority="6" stopIfTrue="1">
      <formula>$A$244="skupina p"</formula>
    </cfRule>
  </conditionalFormatting>
  <conditionalFormatting sqref="C249 C251 C253 H247 H251 H253 M253 M247 M249 R247 R249 R251">
    <cfRule type="expression" dxfId="657" priority="5" stopIfTrue="1">
      <formula>$A$244="skupina p"</formula>
    </cfRule>
  </conditionalFormatting>
  <conditionalFormatting sqref="W246:Y253">
    <cfRule type="expression" dxfId="656" priority="4" stopIfTrue="1">
      <formula>$A$244="skupina p"</formula>
    </cfRule>
  </conditionalFormatting>
  <conditionalFormatting sqref="Z246:Z253">
    <cfRule type="cellIs" dxfId="655" priority="1" stopIfTrue="1" operator="equal">
      <formula>1</formula>
    </cfRule>
    <cfRule type="cellIs" dxfId="654" priority="2" stopIfTrue="1" operator="equal">
      <formula>2</formula>
    </cfRule>
    <cfRule type="expression" dxfId="653" priority="3" stopIfTrue="1">
      <formula>$A$244="skupina p"</formula>
    </cfRule>
  </conditionalFormatting>
  <conditionalFormatting sqref="A65:Z65">
    <cfRule type="expression" dxfId="652" priority="174" stopIfTrue="1">
      <formula>#REF!=25</formula>
    </cfRule>
  </conditionalFormatting>
  <printOptions horizontalCentered="1" gridLinesSet="0"/>
  <pageMargins left="0.19685039370078741" right="0.19685039370078741" top="0.59055118110236227" bottom="0.59055118110236227" header="0" footer="0"/>
  <pageSetup paperSize="9" scale="86" orientation="portrait" horizontalDpi="300" verticalDpi="300" r:id="rId1"/>
  <headerFooter alignWithMargins="0"/>
  <rowBreaks count="2" manualBreakCount="2">
    <brk id="64" max="25" man="1"/>
    <brk id="192" max="25" man="1"/>
  </rowBreaks>
  <colBreaks count="2" manualBreakCount="2">
    <brk id="36" max="202" man="1"/>
    <brk id="53" max="201" man="1"/>
  </colBreaks>
</worksheet>
</file>

<file path=xl/worksheets/sheet3.xml><?xml version="1.0" encoding="utf-8"?>
<worksheet xmlns="http://schemas.openxmlformats.org/spreadsheetml/2006/main" xmlns:r="http://schemas.openxmlformats.org/officeDocument/2006/relationships">
  <sheetPr codeName="List16">
    <tabColor indexed="45"/>
  </sheetPr>
  <dimension ref="A1:AE128"/>
  <sheetViews>
    <sheetView showGridLines="0" view="pageBreakPreview" zoomScale="90" zoomScaleNormal="75" zoomScaleSheetLayoutView="100" workbookViewId="0">
      <selection sqref="A1:Z1"/>
    </sheetView>
  </sheetViews>
  <sheetFormatPr defaultColWidth="8.7109375" defaultRowHeight="12" customHeight="1"/>
  <cols>
    <col min="1" max="1" width="5.7109375" style="90" customWidth="1"/>
    <col min="2" max="2" width="21.42578125" style="90" customWidth="1"/>
    <col min="3" max="24" width="3.28515625" style="90" customWidth="1"/>
    <col min="25" max="25" width="6" style="90" customWidth="1"/>
    <col min="26" max="26" width="7.28515625" style="90" customWidth="1"/>
    <col min="27" max="28" width="4.28515625" style="90" customWidth="1"/>
    <col min="29" max="34" width="7.7109375" style="90" customWidth="1"/>
    <col min="35" max="36" width="4.28515625" style="90" customWidth="1"/>
    <col min="37" max="39" width="7.7109375" style="90" customWidth="1"/>
    <col min="40" max="40" width="1" style="90" customWidth="1"/>
    <col min="41" max="43" width="7.7109375" style="90" customWidth="1"/>
    <col min="44" max="45" width="4.28515625" style="90" customWidth="1"/>
    <col min="46" max="51" width="7.7109375" style="90" customWidth="1"/>
    <col min="52" max="53" width="4.28515625" style="90" customWidth="1"/>
    <col min="54" max="56" width="7.7109375" style="90" customWidth="1"/>
    <col min="57" max="57" width="1" style="90" customWidth="1"/>
    <col min="58" max="60" width="7.7109375" style="90" customWidth="1"/>
    <col min="61" max="62" width="4.28515625" style="90" customWidth="1"/>
    <col min="63" max="65" width="7.7109375" style="90" customWidth="1"/>
    <col min="66" max="16384" width="8.7109375" style="90"/>
  </cols>
  <sheetData>
    <row r="1" spans="1:31" s="82" customFormat="1" ht="20.100000000000001" customHeight="1">
      <c r="A1" s="223" t="s">
        <v>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81"/>
      <c r="AB1" s="81"/>
      <c r="AC1" s="81"/>
      <c r="AD1" s="81"/>
      <c r="AE1" s="81"/>
    </row>
    <row r="2" spans="1:31" s="82" customFormat="1" ht="20.45" customHeight="1">
      <c r="A2" s="83"/>
      <c r="B2" s="84"/>
      <c r="C2" s="84"/>
      <c r="E2" s="211" t="s">
        <v>443</v>
      </c>
      <c r="F2" s="211"/>
      <c r="G2" s="211"/>
      <c r="H2" s="211"/>
      <c r="I2" s="211"/>
      <c r="J2" s="211"/>
      <c r="K2" s="211"/>
      <c r="L2" s="211"/>
      <c r="M2" s="211"/>
      <c r="N2" s="211"/>
      <c r="O2" s="211"/>
      <c r="P2" s="211"/>
      <c r="Q2" s="211"/>
      <c r="R2" s="211"/>
      <c r="S2" s="81"/>
      <c r="T2" s="81"/>
      <c r="U2" s="212" t="s">
        <v>4</v>
      </c>
      <c r="V2" s="212"/>
      <c r="W2" s="212"/>
      <c r="X2" s="212"/>
      <c r="Y2" s="212"/>
      <c r="Z2" s="212"/>
      <c r="AA2" s="81"/>
      <c r="AB2" s="81"/>
      <c r="AC2" s="81"/>
      <c r="AD2" s="81"/>
      <c r="AE2" s="81"/>
    </row>
    <row r="3" spans="1:31" s="82" customFormat="1" ht="15.6" customHeight="1">
      <c r="A3" s="81"/>
      <c r="B3" s="81"/>
      <c r="C3" s="81"/>
      <c r="D3" s="81"/>
      <c r="E3" s="81"/>
      <c r="F3" s="81"/>
      <c r="G3" s="81"/>
      <c r="H3" s="81"/>
      <c r="I3" s="81"/>
      <c r="J3" s="81"/>
      <c r="K3" s="81"/>
      <c r="L3" s="81"/>
      <c r="M3" s="81"/>
      <c r="N3" s="81"/>
      <c r="O3" s="81"/>
      <c r="P3" s="81"/>
      <c r="Q3" s="81"/>
      <c r="R3" s="81"/>
      <c r="S3" s="81"/>
      <c r="T3" s="81"/>
      <c r="U3" s="81"/>
      <c r="V3" s="81"/>
      <c r="W3" s="81"/>
      <c r="X3" s="81"/>
      <c r="Y3" s="87"/>
      <c r="Z3" s="87" t="s">
        <v>613</v>
      </c>
      <c r="AA3" s="81"/>
      <c r="AB3" s="81"/>
      <c r="AC3" s="81"/>
      <c r="AD3" s="81"/>
      <c r="AE3" s="81"/>
    </row>
    <row r="4" spans="1:31" ht="15.6" customHeight="1">
      <c r="A4" s="88" t="s">
        <v>136</v>
      </c>
      <c r="B4" s="89"/>
      <c r="C4" s="89"/>
      <c r="D4" s="89"/>
      <c r="E4" s="89"/>
      <c r="F4" s="89"/>
      <c r="G4" s="89"/>
      <c r="H4" s="89"/>
      <c r="I4" s="89"/>
      <c r="J4" s="89"/>
      <c r="K4" s="89"/>
      <c r="L4" s="89"/>
      <c r="M4" s="89"/>
      <c r="N4" s="89"/>
      <c r="O4" s="89"/>
      <c r="P4" s="89"/>
      <c r="Q4" s="89"/>
      <c r="R4" s="89"/>
      <c r="S4" s="89"/>
      <c r="T4" s="89"/>
      <c r="U4" s="89"/>
      <c r="V4" s="89"/>
      <c r="W4" s="89"/>
      <c r="X4" s="89"/>
      <c r="Y4" s="89"/>
      <c r="Z4" s="89"/>
      <c r="AA4" s="81"/>
      <c r="AB4" s="81"/>
      <c r="AC4" s="81"/>
      <c r="AD4" s="81"/>
      <c r="AE4" s="81"/>
    </row>
    <row r="5" spans="1:31" ht="13.5" customHeight="1">
      <c r="A5" s="91" t="s">
        <v>137</v>
      </c>
      <c r="B5" s="136" t="s">
        <v>138</v>
      </c>
      <c r="C5" s="252">
        <v>1</v>
      </c>
      <c r="D5" s="253"/>
      <c r="E5" s="253"/>
      <c r="F5" s="253"/>
      <c r="G5" s="254"/>
      <c r="H5" s="252">
        <v>21</v>
      </c>
      <c r="I5" s="253"/>
      <c r="J5" s="253"/>
      <c r="K5" s="253"/>
      <c r="L5" s="253"/>
      <c r="M5" s="252">
        <v>16</v>
      </c>
      <c r="N5" s="253"/>
      <c r="O5" s="253"/>
      <c r="P5" s="253"/>
      <c r="Q5" s="253"/>
      <c r="R5" s="252">
        <v>56</v>
      </c>
      <c r="S5" s="253"/>
      <c r="T5" s="253"/>
      <c r="U5" s="253"/>
      <c r="V5" s="253"/>
      <c r="W5" s="255" t="s">
        <v>139</v>
      </c>
      <c r="X5" s="256"/>
      <c r="Y5" s="93" t="s">
        <v>140</v>
      </c>
      <c r="Z5" s="93" t="s">
        <v>141</v>
      </c>
      <c r="AA5" s="81"/>
      <c r="AB5" s="81"/>
      <c r="AC5" s="81"/>
      <c r="AD5" s="81"/>
      <c r="AE5" s="81"/>
    </row>
    <row r="6" spans="1:31" ht="13.5" customHeight="1">
      <c r="A6" s="248">
        <v>1</v>
      </c>
      <c r="B6" s="137" t="s">
        <v>181</v>
      </c>
      <c r="C6" s="237" t="s">
        <v>142</v>
      </c>
      <c r="D6" s="238"/>
      <c r="E6" s="238"/>
      <c r="F6" s="238"/>
      <c r="G6" s="249"/>
      <c r="H6" s="260" t="s">
        <v>265</v>
      </c>
      <c r="I6" s="208"/>
      <c r="J6" s="208"/>
      <c r="K6" s="208"/>
      <c r="L6" s="261"/>
      <c r="M6" s="235" t="s">
        <v>266</v>
      </c>
      <c r="N6" s="207"/>
      <c r="O6" s="207"/>
      <c r="P6" s="207"/>
      <c r="Q6" s="207"/>
      <c r="R6" s="235" t="s">
        <v>265</v>
      </c>
      <c r="S6" s="207"/>
      <c r="T6" s="207"/>
      <c r="U6" s="207"/>
      <c r="V6" s="207"/>
      <c r="W6" s="250" t="s">
        <v>329</v>
      </c>
      <c r="X6" s="251"/>
      <c r="Y6" s="245">
        <v>6</v>
      </c>
      <c r="Z6" s="246">
        <v>1</v>
      </c>
      <c r="AA6" s="81"/>
      <c r="AB6" s="81"/>
      <c r="AC6" s="81"/>
      <c r="AD6" s="81"/>
      <c r="AE6" s="81"/>
    </row>
    <row r="7" spans="1:31" ht="13.5" customHeight="1">
      <c r="A7" s="234"/>
      <c r="B7" s="138" t="s">
        <v>180</v>
      </c>
      <c r="C7" s="231" t="s">
        <v>179</v>
      </c>
      <c r="D7" s="232"/>
      <c r="E7" s="232"/>
      <c r="F7" s="232"/>
      <c r="G7" s="247"/>
      <c r="H7" s="96" t="s">
        <v>271</v>
      </c>
      <c r="I7" s="97" t="s">
        <v>268</v>
      </c>
      <c r="J7" s="97" t="s">
        <v>273</v>
      </c>
      <c r="K7" s="97" t="s">
        <v>7</v>
      </c>
      <c r="L7" s="97" t="s">
        <v>7</v>
      </c>
      <c r="M7" s="96" t="s">
        <v>271</v>
      </c>
      <c r="N7" s="97" t="s">
        <v>282</v>
      </c>
      <c r="O7" s="97" t="s">
        <v>287</v>
      </c>
      <c r="P7" s="97" t="s">
        <v>271</v>
      </c>
      <c r="Q7" s="97" t="s">
        <v>7</v>
      </c>
      <c r="R7" s="139" t="s">
        <v>284</v>
      </c>
      <c r="S7" s="127" t="s">
        <v>271</v>
      </c>
      <c r="T7" s="127" t="s">
        <v>303</v>
      </c>
      <c r="U7" s="97" t="s">
        <v>7</v>
      </c>
      <c r="V7" s="127" t="s">
        <v>7</v>
      </c>
      <c r="W7" s="241"/>
      <c r="X7" s="242"/>
      <c r="Y7" s="228"/>
      <c r="Z7" s="230"/>
      <c r="AA7" s="81"/>
      <c r="AB7" s="81"/>
      <c r="AC7" s="81"/>
      <c r="AD7" s="81"/>
      <c r="AE7" s="81"/>
    </row>
    <row r="8" spans="1:31" ht="13.5" customHeight="1">
      <c r="A8" s="233">
        <v>21</v>
      </c>
      <c r="B8" s="137" t="s">
        <v>195</v>
      </c>
      <c r="C8" s="235" t="s">
        <v>274</v>
      </c>
      <c r="D8" s="207"/>
      <c r="E8" s="207"/>
      <c r="F8" s="207"/>
      <c r="G8" s="236"/>
      <c r="H8" s="237" t="s">
        <v>142</v>
      </c>
      <c r="I8" s="238"/>
      <c r="J8" s="238"/>
      <c r="K8" s="238"/>
      <c r="L8" s="238"/>
      <c r="M8" s="235" t="s">
        <v>275</v>
      </c>
      <c r="N8" s="207"/>
      <c r="O8" s="207"/>
      <c r="P8" s="207"/>
      <c r="Q8" s="207"/>
      <c r="R8" s="243" t="s">
        <v>266</v>
      </c>
      <c r="S8" s="244"/>
      <c r="T8" s="244"/>
      <c r="U8" s="207"/>
      <c r="V8" s="244"/>
      <c r="W8" s="239" t="s">
        <v>385</v>
      </c>
      <c r="X8" s="240"/>
      <c r="Y8" s="227">
        <v>4</v>
      </c>
      <c r="Z8" s="229">
        <v>3</v>
      </c>
      <c r="AA8" s="81"/>
      <c r="AB8" s="81"/>
      <c r="AC8" s="81"/>
      <c r="AD8" s="81"/>
      <c r="AE8" s="81"/>
    </row>
    <row r="9" spans="1:31" ht="13.5" customHeight="1">
      <c r="A9" s="234"/>
      <c r="B9" s="138" t="s">
        <v>210</v>
      </c>
      <c r="C9" s="96" t="s">
        <v>280</v>
      </c>
      <c r="D9" s="97" t="s">
        <v>277</v>
      </c>
      <c r="E9" s="97" t="s">
        <v>285</v>
      </c>
      <c r="F9" s="97" t="s">
        <v>7</v>
      </c>
      <c r="G9" s="98" t="s">
        <v>7</v>
      </c>
      <c r="H9" s="231" t="s">
        <v>179</v>
      </c>
      <c r="I9" s="232"/>
      <c r="J9" s="232"/>
      <c r="K9" s="232"/>
      <c r="L9" s="232"/>
      <c r="M9" s="96" t="s">
        <v>270</v>
      </c>
      <c r="N9" s="97" t="s">
        <v>285</v>
      </c>
      <c r="O9" s="97" t="s">
        <v>278</v>
      </c>
      <c r="P9" s="97" t="s">
        <v>285</v>
      </c>
      <c r="Q9" s="97" t="s">
        <v>7</v>
      </c>
      <c r="R9" s="96" t="s">
        <v>269</v>
      </c>
      <c r="S9" s="97" t="s">
        <v>295</v>
      </c>
      <c r="T9" s="97" t="s">
        <v>279</v>
      </c>
      <c r="U9" s="97" t="s">
        <v>282</v>
      </c>
      <c r="V9" s="97" t="s">
        <v>7</v>
      </c>
      <c r="W9" s="241"/>
      <c r="X9" s="242"/>
      <c r="Y9" s="228"/>
      <c r="Z9" s="230"/>
      <c r="AA9" s="81"/>
      <c r="AB9" s="81"/>
      <c r="AC9" s="81"/>
      <c r="AD9" s="81"/>
      <c r="AE9" s="81"/>
    </row>
    <row r="10" spans="1:31" ht="13.5" customHeight="1">
      <c r="A10" s="233">
        <v>16</v>
      </c>
      <c r="B10" s="137" t="s">
        <v>204</v>
      </c>
      <c r="C10" s="235" t="s">
        <v>275</v>
      </c>
      <c r="D10" s="207"/>
      <c r="E10" s="207"/>
      <c r="F10" s="207"/>
      <c r="G10" s="236"/>
      <c r="H10" s="257" t="s">
        <v>266</v>
      </c>
      <c r="I10" s="258"/>
      <c r="J10" s="258"/>
      <c r="K10" s="258"/>
      <c r="L10" s="259"/>
      <c r="M10" s="237" t="s">
        <v>142</v>
      </c>
      <c r="N10" s="238"/>
      <c r="O10" s="238"/>
      <c r="P10" s="238"/>
      <c r="Q10" s="238"/>
      <c r="R10" s="243" t="s">
        <v>265</v>
      </c>
      <c r="S10" s="244"/>
      <c r="T10" s="244"/>
      <c r="U10" s="244"/>
      <c r="V10" s="244"/>
      <c r="W10" s="239" t="s">
        <v>384</v>
      </c>
      <c r="X10" s="240"/>
      <c r="Y10" s="227">
        <v>5</v>
      </c>
      <c r="Z10" s="229">
        <v>2</v>
      </c>
      <c r="AA10" s="81"/>
      <c r="AB10" s="81"/>
      <c r="AC10" s="81"/>
      <c r="AD10" s="81"/>
      <c r="AE10" s="81"/>
    </row>
    <row r="11" spans="1:31" ht="13.5" customHeight="1">
      <c r="A11" s="234"/>
      <c r="B11" s="138" t="s">
        <v>203</v>
      </c>
      <c r="C11" s="96" t="s">
        <v>280</v>
      </c>
      <c r="D11" s="97" t="s">
        <v>287</v>
      </c>
      <c r="E11" s="97" t="s">
        <v>282</v>
      </c>
      <c r="F11" s="97" t="s">
        <v>280</v>
      </c>
      <c r="G11" s="98" t="s">
        <v>7</v>
      </c>
      <c r="H11" s="96" t="s">
        <v>279</v>
      </c>
      <c r="I11" s="97" t="s">
        <v>273</v>
      </c>
      <c r="J11" s="97" t="s">
        <v>269</v>
      </c>
      <c r="K11" s="97" t="s">
        <v>273</v>
      </c>
      <c r="L11" s="97" t="s">
        <v>7</v>
      </c>
      <c r="M11" s="231" t="s">
        <v>179</v>
      </c>
      <c r="N11" s="232"/>
      <c r="O11" s="232"/>
      <c r="P11" s="232"/>
      <c r="Q11" s="232"/>
      <c r="R11" s="96" t="s">
        <v>284</v>
      </c>
      <c r="S11" s="97" t="s">
        <v>270</v>
      </c>
      <c r="T11" s="97" t="s">
        <v>282</v>
      </c>
      <c r="U11" s="97" t="s">
        <v>7</v>
      </c>
      <c r="V11" s="97" t="s">
        <v>7</v>
      </c>
      <c r="W11" s="241"/>
      <c r="X11" s="242"/>
      <c r="Y11" s="228"/>
      <c r="Z11" s="230"/>
      <c r="AA11" s="81"/>
      <c r="AB11" s="81"/>
      <c r="AC11" s="81"/>
      <c r="AD11" s="81"/>
      <c r="AE11" s="81"/>
    </row>
    <row r="12" spans="1:31" ht="13.5" customHeight="1">
      <c r="A12" s="233">
        <v>56</v>
      </c>
      <c r="B12" s="137" t="s">
        <v>234</v>
      </c>
      <c r="C12" s="235" t="s">
        <v>274</v>
      </c>
      <c r="D12" s="207"/>
      <c r="E12" s="207"/>
      <c r="F12" s="207"/>
      <c r="G12" s="236"/>
      <c r="H12" s="257" t="s">
        <v>275</v>
      </c>
      <c r="I12" s="258"/>
      <c r="J12" s="258"/>
      <c r="K12" s="258"/>
      <c r="L12" s="259"/>
      <c r="M12" s="235" t="s">
        <v>274</v>
      </c>
      <c r="N12" s="207"/>
      <c r="O12" s="207"/>
      <c r="P12" s="207"/>
      <c r="Q12" s="207"/>
      <c r="R12" s="237" t="s">
        <v>142</v>
      </c>
      <c r="S12" s="238"/>
      <c r="T12" s="238"/>
      <c r="U12" s="238"/>
      <c r="V12" s="238"/>
      <c r="W12" s="239" t="s">
        <v>347</v>
      </c>
      <c r="X12" s="240"/>
      <c r="Y12" s="227">
        <v>3</v>
      </c>
      <c r="Z12" s="229">
        <v>4</v>
      </c>
      <c r="AA12" s="81"/>
      <c r="AB12" s="81"/>
      <c r="AC12" s="81"/>
      <c r="AD12" s="81"/>
      <c r="AE12" s="81"/>
    </row>
    <row r="13" spans="1:31" ht="13.5" customHeight="1">
      <c r="A13" s="234"/>
      <c r="B13" s="138" t="s">
        <v>233</v>
      </c>
      <c r="C13" s="96" t="s">
        <v>272</v>
      </c>
      <c r="D13" s="97" t="s">
        <v>280</v>
      </c>
      <c r="E13" s="97" t="s">
        <v>307</v>
      </c>
      <c r="F13" s="97" t="s">
        <v>7</v>
      </c>
      <c r="G13" s="98" t="s">
        <v>7</v>
      </c>
      <c r="H13" s="96" t="s">
        <v>278</v>
      </c>
      <c r="I13" s="97" t="s">
        <v>298</v>
      </c>
      <c r="J13" s="97" t="s">
        <v>270</v>
      </c>
      <c r="K13" s="97" t="s">
        <v>287</v>
      </c>
      <c r="L13" s="97" t="s">
        <v>7</v>
      </c>
      <c r="M13" s="96" t="s">
        <v>272</v>
      </c>
      <c r="N13" s="97" t="s">
        <v>279</v>
      </c>
      <c r="O13" s="97" t="s">
        <v>287</v>
      </c>
      <c r="P13" s="97" t="s">
        <v>7</v>
      </c>
      <c r="Q13" s="97" t="s">
        <v>7</v>
      </c>
      <c r="R13" s="231" t="s">
        <v>179</v>
      </c>
      <c r="S13" s="232"/>
      <c r="T13" s="232"/>
      <c r="U13" s="232"/>
      <c r="V13" s="232"/>
      <c r="W13" s="241"/>
      <c r="X13" s="242"/>
      <c r="Y13" s="228"/>
      <c r="Z13" s="230"/>
      <c r="AA13" s="81"/>
      <c r="AB13" s="81"/>
      <c r="AC13" s="81"/>
      <c r="AD13" s="81"/>
      <c r="AE13" s="81"/>
    </row>
    <row r="14" spans="1:31" ht="13.5" customHeight="1">
      <c r="A14" s="100"/>
      <c r="B14" s="101" t="s">
        <v>152</v>
      </c>
      <c r="C14" s="102" t="s">
        <v>444</v>
      </c>
      <c r="D14" s="102"/>
      <c r="E14" s="102"/>
      <c r="F14" s="102"/>
      <c r="G14" s="102"/>
      <c r="I14" s="224" t="s">
        <v>290</v>
      </c>
      <c r="J14" s="224"/>
      <c r="K14" s="224"/>
      <c r="L14" s="224"/>
      <c r="M14" s="201"/>
      <c r="N14" s="201"/>
      <c r="O14" s="104"/>
      <c r="P14" s="104"/>
      <c r="Q14" s="102" t="s">
        <v>445</v>
      </c>
      <c r="R14" s="102"/>
      <c r="S14" s="102"/>
      <c r="T14" s="102"/>
      <c r="U14" s="102"/>
      <c r="V14" s="102"/>
      <c r="W14" s="225" t="s">
        <v>290</v>
      </c>
      <c r="X14" s="225"/>
      <c r="Y14" s="225"/>
      <c r="Z14" s="103"/>
      <c r="AA14" s="81"/>
      <c r="AB14" s="81"/>
      <c r="AC14" s="81"/>
      <c r="AD14" s="81"/>
      <c r="AE14" s="81"/>
    </row>
    <row r="15" spans="1:31" ht="13.5" customHeight="1">
      <c r="A15" s="100"/>
      <c r="B15" s="101" t="s">
        <v>153</v>
      </c>
      <c r="C15" s="102" t="s">
        <v>446</v>
      </c>
      <c r="D15" s="102"/>
      <c r="E15" s="102"/>
      <c r="F15" s="102"/>
      <c r="G15" s="102"/>
      <c r="I15" s="224" t="s">
        <v>290</v>
      </c>
      <c r="J15" s="224"/>
      <c r="K15" s="224"/>
      <c r="L15" s="224"/>
      <c r="M15" s="201"/>
      <c r="N15" s="201"/>
      <c r="O15" s="105"/>
      <c r="P15" s="105"/>
      <c r="Q15" s="102" t="s">
        <v>447</v>
      </c>
      <c r="R15" s="102"/>
      <c r="S15" s="102"/>
      <c r="T15" s="102"/>
      <c r="U15" s="102"/>
      <c r="V15" s="102"/>
      <c r="W15" s="225" t="s">
        <v>290</v>
      </c>
      <c r="X15" s="225"/>
      <c r="Y15" s="225"/>
      <c r="Z15" s="103"/>
      <c r="AA15" s="81"/>
      <c r="AB15" s="81"/>
      <c r="AC15" s="81"/>
      <c r="AD15" s="81"/>
      <c r="AE15" s="81"/>
    </row>
    <row r="16" spans="1:31" ht="13.5" customHeight="1">
      <c r="A16" s="100"/>
      <c r="B16" s="101" t="s">
        <v>154</v>
      </c>
      <c r="C16" s="102" t="s">
        <v>448</v>
      </c>
      <c r="D16" s="102"/>
      <c r="E16" s="102"/>
      <c r="F16" s="102"/>
      <c r="G16" s="102"/>
      <c r="I16" s="224" t="s">
        <v>290</v>
      </c>
      <c r="J16" s="224"/>
      <c r="K16" s="224"/>
      <c r="L16" s="224"/>
      <c r="M16" s="201"/>
      <c r="N16" s="201"/>
      <c r="O16" s="104"/>
      <c r="P16" s="104"/>
      <c r="Q16" s="102" t="s">
        <v>449</v>
      </c>
      <c r="R16" s="102"/>
      <c r="S16" s="102"/>
      <c r="T16" s="102"/>
      <c r="U16" s="102"/>
      <c r="V16" s="102"/>
      <c r="W16" s="225" t="s">
        <v>290</v>
      </c>
      <c r="X16" s="225"/>
      <c r="Y16" s="225"/>
      <c r="Z16" s="103"/>
      <c r="AA16" s="81"/>
      <c r="AB16" s="81"/>
      <c r="AC16" s="81"/>
      <c r="AD16" s="81"/>
      <c r="AE16" s="81"/>
    </row>
    <row r="17" spans="1:31" ht="13.5" customHeight="1">
      <c r="A17" s="100"/>
      <c r="B17" s="101"/>
      <c r="C17" s="102"/>
      <c r="D17" s="102"/>
      <c r="E17" s="102"/>
      <c r="F17" s="102"/>
      <c r="G17" s="102"/>
      <c r="H17" s="140"/>
      <c r="I17" s="141"/>
      <c r="J17" s="141"/>
      <c r="K17" s="141"/>
      <c r="L17" s="141"/>
      <c r="M17" s="107"/>
      <c r="N17" s="107"/>
      <c r="O17" s="104"/>
      <c r="P17" s="104"/>
      <c r="Q17" s="102"/>
      <c r="R17" s="102"/>
      <c r="S17" s="102"/>
      <c r="T17" s="102"/>
      <c r="U17" s="102"/>
      <c r="V17" s="102"/>
      <c r="W17" s="108"/>
      <c r="X17" s="108"/>
      <c r="Y17" s="108"/>
      <c r="Z17" s="109"/>
      <c r="AA17" s="81"/>
      <c r="AB17" s="81"/>
      <c r="AC17" s="81"/>
      <c r="AD17" s="81"/>
      <c r="AE17" s="81"/>
    </row>
    <row r="18" spans="1:31" ht="13.5" customHeight="1">
      <c r="A18" s="100"/>
      <c r="B18" s="101"/>
      <c r="C18" s="102"/>
      <c r="D18" s="102"/>
      <c r="E18" s="102"/>
      <c r="F18" s="102"/>
      <c r="G18" s="102"/>
      <c r="H18" s="140"/>
      <c r="I18" s="141"/>
      <c r="J18" s="141"/>
      <c r="K18" s="141"/>
      <c r="L18" s="141"/>
      <c r="M18" s="107"/>
      <c r="N18" s="107"/>
      <c r="O18" s="104"/>
      <c r="P18" s="104"/>
      <c r="Q18" s="102"/>
      <c r="R18" s="102"/>
      <c r="S18" s="102"/>
      <c r="T18" s="102"/>
      <c r="U18" s="102"/>
      <c r="V18" s="102"/>
      <c r="W18" s="108"/>
      <c r="X18" s="108"/>
      <c r="Y18" s="108"/>
      <c r="Z18" s="109"/>
      <c r="AA18" s="81"/>
      <c r="AB18" s="81"/>
      <c r="AC18" s="81"/>
      <c r="AD18" s="81"/>
      <c r="AE18" s="81"/>
    </row>
    <row r="19" spans="1:31" ht="13.5" customHeight="1">
      <c r="A19" s="110"/>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81"/>
      <c r="AB19" s="81"/>
      <c r="AC19" s="81"/>
      <c r="AD19" s="81"/>
      <c r="AE19" s="81"/>
    </row>
    <row r="20" spans="1:31" ht="15.6" customHeight="1">
      <c r="A20" s="88" t="s">
        <v>155</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1"/>
      <c r="AB20" s="81"/>
      <c r="AC20" s="81"/>
      <c r="AD20" s="81"/>
      <c r="AE20" s="81"/>
    </row>
    <row r="21" spans="1:31" ht="13.5" customHeight="1">
      <c r="A21" s="91" t="s">
        <v>137</v>
      </c>
      <c r="B21" s="136" t="s">
        <v>138</v>
      </c>
      <c r="C21" s="252">
        <v>2</v>
      </c>
      <c r="D21" s="253"/>
      <c r="E21" s="253"/>
      <c r="F21" s="253"/>
      <c r="G21" s="254"/>
      <c r="H21" s="252">
        <v>28</v>
      </c>
      <c r="I21" s="253"/>
      <c r="J21" s="253"/>
      <c r="K21" s="253"/>
      <c r="L21" s="253"/>
      <c r="M21" s="252">
        <v>15</v>
      </c>
      <c r="N21" s="253"/>
      <c r="O21" s="253"/>
      <c r="P21" s="253"/>
      <c r="Q21" s="253"/>
      <c r="R21" s="252">
        <v>68</v>
      </c>
      <c r="S21" s="253"/>
      <c r="T21" s="253"/>
      <c r="U21" s="253"/>
      <c r="V21" s="253"/>
      <c r="W21" s="255" t="s">
        <v>139</v>
      </c>
      <c r="X21" s="256"/>
      <c r="Y21" s="93" t="s">
        <v>140</v>
      </c>
      <c r="Z21" s="93" t="s">
        <v>141</v>
      </c>
      <c r="AA21" s="81"/>
      <c r="AB21" s="81"/>
      <c r="AC21" s="81"/>
      <c r="AD21" s="81"/>
      <c r="AE21" s="81"/>
    </row>
    <row r="22" spans="1:31" ht="13.5" customHeight="1">
      <c r="A22" s="248">
        <v>2</v>
      </c>
      <c r="B22" s="137" t="s">
        <v>183</v>
      </c>
      <c r="C22" s="237" t="s">
        <v>142</v>
      </c>
      <c r="D22" s="238"/>
      <c r="E22" s="238"/>
      <c r="F22" s="238"/>
      <c r="G22" s="249"/>
      <c r="H22" s="260" t="s">
        <v>265</v>
      </c>
      <c r="I22" s="208"/>
      <c r="J22" s="208"/>
      <c r="K22" s="208"/>
      <c r="L22" s="261"/>
      <c r="M22" s="235" t="s">
        <v>265</v>
      </c>
      <c r="N22" s="207"/>
      <c r="O22" s="207"/>
      <c r="P22" s="207"/>
      <c r="Q22" s="207"/>
      <c r="R22" s="235" t="s">
        <v>265</v>
      </c>
      <c r="S22" s="207"/>
      <c r="T22" s="207"/>
      <c r="U22" s="207"/>
      <c r="V22" s="207"/>
      <c r="W22" s="250" t="s">
        <v>302</v>
      </c>
      <c r="X22" s="251"/>
      <c r="Y22" s="245">
        <v>6</v>
      </c>
      <c r="Z22" s="246">
        <v>1</v>
      </c>
      <c r="AA22" s="81"/>
      <c r="AB22" s="81"/>
      <c r="AC22" s="81"/>
      <c r="AD22" s="81"/>
      <c r="AE22" s="81"/>
    </row>
    <row r="23" spans="1:31" ht="13.5" customHeight="1">
      <c r="A23" s="234"/>
      <c r="B23" s="138" t="s">
        <v>182</v>
      </c>
      <c r="C23" s="231" t="s">
        <v>179</v>
      </c>
      <c r="D23" s="232"/>
      <c r="E23" s="232"/>
      <c r="F23" s="232"/>
      <c r="G23" s="247"/>
      <c r="H23" s="96" t="s">
        <v>282</v>
      </c>
      <c r="I23" s="97" t="s">
        <v>273</v>
      </c>
      <c r="J23" s="97" t="s">
        <v>270</v>
      </c>
      <c r="K23" s="97" t="s">
        <v>7</v>
      </c>
      <c r="L23" s="97" t="s">
        <v>7</v>
      </c>
      <c r="M23" s="96" t="s">
        <v>303</v>
      </c>
      <c r="N23" s="97" t="s">
        <v>273</v>
      </c>
      <c r="O23" s="97" t="s">
        <v>273</v>
      </c>
      <c r="P23" s="97" t="s">
        <v>7</v>
      </c>
      <c r="Q23" s="97" t="s">
        <v>7</v>
      </c>
      <c r="R23" s="139" t="s">
        <v>270</v>
      </c>
      <c r="S23" s="127" t="s">
        <v>303</v>
      </c>
      <c r="T23" s="127" t="s">
        <v>295</v>
      </c>
      <c r="U23" s="97" t="s">
        <v>7</v>
      </c>
      <c r="V23" s="127" t="s">
        <v>7</v>
      </c>
      <c r="W23" s="241"/>
      <c r="X23" s="242"/>
      <c r="Y23" s="228"/>
      <c r="Z23" s="230"/>
      <c r="AA23" s="81"/>
      <c r="AB23" s="81"/>
      <c r="AC23" s="81"/>
      <c r="AD23" s="81"/>
      <c r="AE23" s="81"/>
    </row>
    <row r="24" spans="1:31" ht="13.5" customHeight="1">
      <c r="A24" s="233">
        <v>28</v>
      </c>
      <c r="B24" s="137" t="s">
        <v>185</v>
      </c>
      <c r="C24" s="235" t="s">
        <v>274</v>
      </c>
      <c r="D24" s="207"/>
      <c r="E24" s="207"/>
      <c r="F24" s="207"/>
      <c r="G24" s="236"/>
      <c r="H24" s="237" t="s">
        <v>142</v>
      </c>
      <c r="I24" s="238"/>
      <c r="J24" s="238"/>
      <c r="K24" s="238"/>
      <c r="L24" s="238"/>
      <c r="M24" s="235" t="s">
        <v>296</v>
      </c>
      <c r="N24" s="207"/>
      <c r="O24" s="207"/>
      <c r="P24" s="207"/>
      <c r="Q24" s="207"/>
      <c r="R24" s="243" t="s">
        <v>275</v>
      </c>
      <c r="S24" s="244"/>
      <c r="T24" s="244"/>
      <c r="U24" s="207"/>
      <c r="V24" s="244"/>
      <c r="W24" s="239" t="s">
        <v>402</v>
      </c>
      <c r="X24" s="240"/>
      <c r="Y24" s="227">
        <v>4</v>
      </c>
      <c r="Z24" s="229">
        <v>3</v>
      </c>
      <c r="AA24" s="81"/>
      <c r="AB24" s="81"/>
      <c r="AC24" s="81"/>
      <c r="AD24" s="81"/>
      <c r="AE24" s="81"/>
    </row>
    <row r="25" spans="1:31" ht="13.5" customHeight="1">
      <c r="A25" s="234"/>
      <c r="B25" s="138" t="s">
        <v>216</v>
      </c>
      <c r="C25" s="96" t="s">
        <v>287</v>
      </c>
      <c r="D25" s="97" t="s">
        <v>285</v>
      </c>
      <c r="E25" s="97" t="s">
        <v>279</v>
      </c>
      <c r="F25" s="97" t="s">
        <v>7</v>
      </c>
      <c r="G25" s="98" t="s">
        <v>7</v>
      </c>
      <c r="H25" s="231" t="s">
        <v>179</v>
      </c>
      <c r="I25" s="232"/>
      <c r="J25" s="232"/>
      <c r="K25" s="232"/>
      <c r="L25" s="232"/>
      <c r="M25" s="96" t="s">
        <v>287</v>
      </c>
      <c r="N25" s="97" t="s">
        <v>285</v>
      </c>
      <c r="O25" s="97" t="s">
        <v>273</v>
      </c>
      <c r="P25" s="97" t="s">
        <v>271</v>
      </c>
      <c r="Q25" s="97" t="s">
        <v>148</v>
      </c>
      <c r="R25" s="96" t="s">
        <v>271</v>
      </c>
      <c r="S25" s="97" t="s">
        <v>279</v>
      </c>
      <c r="T25" s="97" t="s">
        <v>280</v>
      </c>
      <c r="U25" s="97" t="s">
        <v>272</v>
      </c>
      <c r="V25" s="97" t="s">
        <v>7</v>
      </c>
      <c r="W25" s="241"/>
      <c r="X25" s="242"/>
      <c r="Y25" s="228"/>
      <c r="Z25" s="230"/>
      <c r="AA25" s="81"/>
      <c r="AB25" s="81"/>
      <c r="AC25" s="81"/>
      <c r="AD25" s="81"/>
      <c r="AE25" s="81"/>
    </row>
    <row r="26" spans="1:31" ht="13.5" customHeight="1">
      <c r="A26" s="233">
        <v>15</v>
      </c>
      <c r="B26" s="137" t="s">
        <v>195</v>
      </c>
      <c r="C26" s="235" t="s">
        <v>274</v>
      </c>
      <c r="D26" s="207"/>
      <c r="E26" s="207"/>
      <c r="F26" s="207"/>
      <c r="G26" s="236"/>
      <c r="H26" s="257" t="s">
        <v>293</v>
      </c>
      <c r="I26" s="258"/>
      <c r="J26" s="258"/>
      <c r="K26" s="258"/>
      <c r="L26" s="259"/>
      <c r="M26" s="237" t="s">
        <v>142</v>
      </c>
      <c r="N26" s="238"/>
      <c r="O26" s="238"/>
      <c r="P26" s="238"/>
      <c r="Q26" s="238"/>
      <c r="R26" s="243" t="s">
        <v>265</v>
      </c>
      <c r="S26" s="244"/>
      <c r="T26" s="244"/>
      <c r="U26" s="244"/>
      <c r="V26" s="244"/>
      <c r="W26" s="239" t="s">
        <v>450</v>
      </c>
      <c r="X26" s="240"/>
      <c r="Y26" s="227">
        <v>4</v>
      </c>
      <c r="Z26" s="229">
        <v>2</v>
      </c>
      <c r="AA26" s="81"/>
      <c r="AB26" s="81"/>
      <c r="AC26" s="81"/>
      <c r="AD26" s="81"/>
      <c r="AE26" s="81"/>
    </row>
    <row r="27" spans="1:31" ht="13.5" customHeight="1">
      <c r="A27" s="234"/>
      <c r="B27" s="138" t="s">
        <v>202</v>
      </c>
      <c r="C27" s="96" t="s">
        <v>307</v>
      </c>
      <c r="D27" s="97" t="s">
        <v>285</v>
      </c>
      <c r="E27" s="97" t="s">
        <v>285</v>
      </c>
      <c r="F27" s="97" t="s">
        <v>7</v>
      </c>
      <c r="G27" s="98" t="s">
        <v>7</v>
      </c>
      <c r="H27" s="96" t="s">
        <v>282</v>
      </c>
      <c r="I27" s="97" t="s">
        <v>273</v>
      </c>
      <c r="J27" s="97" t="s">
        <v>285</v>
      </c>
      <c r="K27" s="97" t="s">
        <v>280</v>
      </c>
      <c r="L27" s="97" t="s">
        <v>149</v>
      </c>
      <c r="M27" s="231" t="s">
        <v>179</v>
      </c>
      <c r="N27" s="232"/>
      <c r="O27" s="232"/>
      <c r="P27" s="232"/>
      <c r="Q27" s="232"/>
      <c r="R27" s="96" t="s">
        <v>270</v>
      </c>
      <c r="S27" s="97" t="s">
        <v>303</v>
      </c>
      <c r="T27" s="97" t="s">
        <v>271</v>
      </c>
      <c r="U27" s="97" t="s">
        <v>7</v>
      </c>
      <c r="V27" s="97" t="s">
        <v>7</v>
      </c>
      <c r="W27" s="241"/>
      <c r="X27" s="242"/>
      <c r="Y27" s="228"/>
      <c r="Z27" s="230"/>
      <c r="AA27" s="81"/>
      <c r="AB27" s="81"/>
      <c r="AC27" s="81"/>
      <c r="AD27" s="81"/>
      <c r="AE27" s="81"/>
    </row>
    <row r="28" spans="1:31" ht="13.5" customHeight="1">
      <c r="A28" s="233">
        <v>68</v>
      </c>
      <c r="B28" s="137" t="s">
        <v>181</v>
      </c>
      <c r="C28" s="235" t="s">
        <v>274</v>
      </c>
      <c r="D28" s="207"/>
      <c r="E28" s="207"/>
      <c r="F28" s="207"/>
      <c r="G28" s="236"/>
      <c r="H28" s="257" t="s">
        <v>266</v>
      </c>
      <c r="I28" s="258"/>
      <c r="J28" s="258"/>
      <c r="K28" s="258"/>
      <c r="L28" s="259"/>
      <c r="M28" s="235" t="s">
        <v>274</v>
      </c>
      <c r="N28" s="207"/>
      <c r="O28" s="207"/>
      <c r="P28" s="207"/>
      <c r="Q28" s="207"/>
      <c r="R28" s="237" t="s">
        <v>142</v>
      </c>
      <c r="S28" s="238"/>
      <c r="T28" s="238"/>
      <c r="U28" s="238"/>
      <c r="V28" s="238"/>
      <c r="W28" s="239" t="s">
        <v>365</v>
      </c>
      <c r="X28" s="240"/>
      <c r="Y28" s="227">
        <v>4</v>
      </c>
      <c r="Z28" s="229">
        <v>4</v>
      </c>
      <c r="AA28" s="81"/>
      <c r="AB28" s="81"/>
      <c r="AC28" s="81"/>
      <c r="AD28" s="81"/>
      <c r="AE28" s="81"/>
    </row>
    <row r="29" spans="1:31" ht="13.5" customHeight="1">
      <c r="A29" s="234"/>
      <c r="B29" s="138" t="s">
        <v>237</v>
      </c>
      <c r="C29" s="96" t="s">
        <v>279</v>
      </c>
      <c r="D29" s="97" t="s">
        <v>307</v>
      </c>
      <c r="E29" s="97" t="s">
        <v>298</v>
      </c>
      <c r="F29" s="97" t="s">
        <v>7</v>
      </c>
      <c r="G29" s="98" t="s">
        <v>7</v>
      </c>
      <c r="H29" s="96" t="s">
        <v>280</v>
      </c>
      <c r="I29" s="97" t="s">
        <v>270</v>
      </c>
      <c r="J29" s="97" t="s">
        <v>271</v>
      </c>
      <c r="K29" s="97" t="s">
        <v>284</v>
      </c>
      <c r="L29" s="97" t="s">
        <v>7</v>
      </c>
      <c r="M29" s="96" t="s">
        <v>279</v>
      </c>
      <c r="N29" s="97" t="s">
        <v>307</v>
      </c>
      <c r="O29" s="97" t="s">
        <v>280</v>
      </c>
      <c r="P29" s="97" t="s">
        <v>7</v>
      </c>
      <c r="Q29" s="97" t="s">
        <v>7</v>
      </c>
      <c r="R29" s="231" t="s">
        <v>179</v>
      </c>
      <c r="S29" s="232"/>
      <c r="T29" s="232"/>
      <c r="U29" s="232"/>
      <c r="V29" s="232"/>
      <c r="W29" s="241"/>
      <c r="X29" s="242"/>
      <c r="Y29" s="228"/>
      <c r="Z29" s="230"/>
      <c r="AA29" s="81"/>
      <c r="AB29" s="81"/>
      <c r="AC29" s="81"/>
      <c r="AD29" s="81"/>
      <c r="AE29" s="81"/>
    </row>
    <row r="30" spans="1:31" ht="13.5" customHeight="1">
      <c r="A30" s="100"/>
      <c r="B30" s="101" t="s">
        <v>152</v>
      </c>
      <c r="C30" s="102" t="s">
        <v>451</v>
      </c>
      <c r="D30" s="102"/>
      <c r="E30" s="102"/>
      <c r="F30" s="102"/>
      <c r="G30" s="102"/>
      <c r="H30" s="140"/>
      <c r="I30" s="224" t="s">
        <v>290</v>
      </c>
      <c r="J30" s="224"/>
      <c r="K30" s="224"/>
      <c r="L30" s="224"/>
      <c r="M30" s="201"/>
      <c r="N30" s="201"/>
      <c r="O30" s="104"/>
      <c r="P30" s="104"/>
      <c r="Q30" s="102" t="s">
        <v>452</v>
      </c>
      <c r="R30" s="102"/>
      <c r="S30" s="102"/>
      <c r="T30" s="102"/>
      <c r="U30" s="102"/>
      <c r="V30" s="102"/>
      <c r="W30" s="225" t="s">
        <v>290</v>
      </c>
      <c r="X30" s="225"/>
      <c r="Y30" s="225"/>
      <c r="Z30" s="103"/>
      <c r="AA30" s="81"/>
      <c r="AB30" s="81"/>
      <c r="AC30" s="81"/>
      <c r="AD30" s="81"/>
      <c r="AE30" s="81"/>
    </row>
    <row r="31" spans="1:31" ht="13.5" customHeight="1">
      <c r="A31" s="100"/>
      <c r="B31" s="101" t="s">
        <v>153</v>
      </c>
      <c r="C31" s="102" t="s">
        <v>453</v>
      </c>
      <c r="D31" s="102"/>
      <c r="E31" s="102"/>
      <c r="F31" s="102"/>
      <c r="G31" s="102"/>
      <c r="H31" s="140"/>
      <c r="I31" s="224" t="s">
        <v>290</v>
      </c>
      <c r="J31" s="224"/>
      <c r="K31" s="224"/>
      <c r="L31" s="224"/>
      <c r="M31" s="201"/>
      <c r="N31" s="201"/>
      <c r="O31" s="105"/>
      <c r="P31" s="105"/>
      <c r="Q31" s="102" t="s">
        <v>454</v>
      </c>
      <c r="R31" s="102"/>
      <c r="S31" s="102"/>
      <c r="T31" s="102"/>
      <c r="U31" s="102"/>
      <c r="V31" s="102"/>
      <c r="W31" s="225" t="s">
        <v>290</v>
      </c>
      <c r="X31" s="225"/>
      <c r="Y31" s="225"/>
      <c r="Z31" s="103"/>
      <c r="AA31" s="81"/>
      <c r="AB31" s="81"/>
      <c r="AC31" s="81"/>
      <c r="AD31" s="81"/>
      <c r="AE31" s="81"/>
    </row>
    <row r="32" spans="1:31" ht="13.5" customHeight="1">
      <c r="A32" s="100"/>
      <c r="B32" s="101" t="s">
        <v>154</v>
      </c>
      <c r="C32" s="102" t="s">
        <v>455</v>
      </c>
      <c r="D32" s="102"/>
      <c r="E32" s="102"/>
      <c r="F32" s="102"/>
      <c r="G32" s="102"/>
      <c r="H32" s="140"/>
      <c r="I32" s="224" t="s">
        <v>290</v>
      </c>
      <c r="J32" s="224"/>
      <c r="K32" s="224"/>
      <c r="L32" s="224"/>
      <c r="M32" s="201"/>
      <c r="N32" s="201"/>
      <c r="O32" s="104"/>
      <c r="P32" s="104"/>
      <c r="Q32" s="102" t="s">
        <v>456</v>
      </c>
      <c r="R32" s="102"/>
      <c r="S32" s="102"/>
      <c r="T32" s="102"/>
      <c r="U32" s="102"/>
      <c r="V32" s="102"/>
      <c r="W32" s="225" t="s">
        <v>290</v>
      </c>
      <c r="X32" s="225"/>
      <c r="Y32" s="225"/>
      <c r="Z32" s="103"/>
      <c r="AA32" s="81"/>
      <c r="AB32" s="81"/>
      <c r="AC32" s="81"/>
      <c r="AD32" s="81"/>
      <c r="AE32" s="81"/>
    </row>
    <row r="33" spans="1:31" ht="13.5" customHeight="1">
      <c r="A33" s="100"/>
      <c r="B33" s="101"/>
      <c r="C33" s="102"/>
      <c r="D33" s="102"/>
      <c r="E33" s="102"/>
      <c r="F33" s="102"/>
      <c r="G33" s="102"/>
      <c r="H33" s="140"/>
      <c r="I33" s="141"/>
      <c r="J33" s="141"/>
      <c r="K33" s="141"/>
      <c r="L33" s="141"/>
      <c r="M33" s="107"/>
      <c r="N33" s="107"/>
      <c r="O33" s="104"/>
      <c r="P33" s="104"/>
      <c r="Q33" s="102"/>
      <c r="R33" s="102"/>
      <c r="S33" s="102"/>
      <c r="T33" s="102"/>
      <c r="U33" s="102"/>
      <c r="V33" s="102"/>
      <c r="W33" s="108"/>
      <c r="X33" s="108"/>
      <c r="Y33" s="108"/>
      <c r="Z33" s="109"/>
      <c r="AA33" s="81"/>
      <c r="AB33" s="81"/>
      <c r="AC33" s="81"/>
      <c r="AD33" s="81"/>
      <c r="AE33" s="81"/>
    </row>
    <row r="34" spans="1:31" ht="13.5" customHeight="1">
      <c r="A34" s="100"/>
      <c r="B34" s="101"/>
      <c r="C34" s="102"/>
      <c r="D34" s="102"/>
      <c r="E34" s="102"/>
      <c r="F34" s="102"/>
      <c r="G34" s="102"/>
      <c r="H34" s="140"/>
      <c r="I34" s="141"/>
      <c r="J34" s="141"/>
      <c r="K34" s="141"/>
      <c r="L34" s="141"/>
      <c r="M34" s="107"/>
      <c r="N34" s="107"/>
      <c r="O34" s="104"/>
      <c r="P34" s="104"/>
      <c r="Q34" s="102"/>
      <c r="R34" s="102"/>
      <c r="S34" s="102"/>
      <c r="T34" s="102"/>
      <c r="U34" s="102"/>
      <c r="V34" s="102"/>
      <c r="W34" s="108"/>
      <c r="X34" s="108"/>
      <c r="Y34" s="108"/>
      <c r="Z34" s="109"/>
      <c r="AA34" s="81"/>
      <c r="AB34" s="81"/>
      <c r="AC34" s="81"/>
      <c r="AD34" s="81"/>
      <c r="AE34" s="81"/>
    </row>
    <row r="35" spans="1:31" ht="13.5" customHeight="1">
      <c r="A35" s="112"/>
      <c r="B35" s="113"/>
      <c r="C35" s="114"/>
      <c r="D35" s="114"/>
      <c r="E35" s="114"/>
      <c r="F35" s="114"/>
      <c r="G35" s="114"/>
      <c r="H35" s="114"/>
      <c r="I35" s="114"/>
      <c r="J35" s="114"/>
      <c r="K35" s="114"/>
      <c r="L35" s="114"/>
      <c r="M35" s="114"/>
      <c r="N35" s="114"/>
      <c r="O35" s="114"/>
      <c r="P35" s="114"/>
      <c r="Q35" s="114"/>
      <c r="R35" s="114"/>
      <c r="S35" s="114"/>
      <c r="T35" s="114"/>
      <c r="U35" s="114"/>
      <c r="V35" s="114"/>
      <c r="W35" s="115"/>
      <c r="X35" s="115"/>
      <c r="Y35" s="115"/>
      <c r="Z35" s="115"/>
      <c r="AA35" s="81"/>
      <c r="AB35" s="81"/>
      <c r="AC35" s="81"/>
      <c r="AD35" s="81"/>
      <c r="AE35" s="81"/>
    </row>
    <row r="36" spans="1:31" ht="15.6" customHeight="1">
      <c r="A36" s="88" t="s">
        <v>159</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1"/>
      <c r="AB36" s="81"/>
      <c r="AC36" s="81"/>
      <c r="AD36" s="81"/>
      <c r="AE36" s="81"/>
    </row>
    <row r="37" spans="1:31" ht="13.5" customHeight="1">
      <c r="A37" s="91" t="s">
        <v>137</v>
      </c>
      <c r="B37" s="136" t="s">
        <v>138</v>
      </c>
      <c r="C37" s="252">
        <v>3</v>
      </c>
      <c r="D37" s="253"/>
      <c r="E37" s="253"/>
      <c r="F37" s="253"/>
      <c r="G37" s="254"/>
      <c r="H37" s="252">
        <v>26</v>
      </c>
      <c r="I37" s="253"/>
      <c r="J37" s="253"/>
      <c r="K37" s="253"/>
      <c r="L37" s="253"/>
      <c r="M37" s="252">
        <v>11</v>
      </c>
      <c r="N37" s="253"/>
      <c r="O37" s="253"/>
      <c r="P37" s="253"/>
      <c r="Q37" s="253"/>
      <c r="R37" s="252">
        <v>38</v>
      </c>
      <c r="S37" s="253"/>
      <c r="T37" s="253"/>
      <c r="U37" s="253"/>
      <c r="V37" s="253"/>
      <c r="W37" s="255" t="s">
        <v>139</v>
      </c>
      <c r="X37" s="256"/>
      <c r="Y37" s="93" t="s">
        <v>140</v>
      </c>
      <c r="Z37" s="93" t="s">
        <v>141</v>
      </c>
      <c r="AA37" s="81"/>
      <c r="AB37" s="81"/>
      <c r="AC37" s="81"/>
      <c r="AD37" s="81"/>
      <c r="AE37" s="81"/>
    </row>
    <row r="38" spans="1:31" ht="13.5" customHeight="1">
      <c r="A38" s="248">
        <v>3</v>
      </c>
      <c r="B38" s="137" t="s">
        <v>185</v>
      </c>
      <c r="C38" s="237" t="s">
        <v>142</v>
      </c>
      <c r="D38" s="238"/>
      <c r="E38" s="238"/>
      <c r="F38" s="238"/>
      <c r="G38" s="249"/>
      <c r="H38" s="235" t="s">
        <v>265</v>
      </c>
      <c r="I38" s="207"/>
      <c r="J38" s="207"/>
      <c r="K38" s="207"/>
      <c r="L38" s="207"/>
      <c r="M38" s="235" t="s">
        <v>265</v>
      </c>
      <c r="N38" s="207"/>
      <c r="O38" s="207"/>
      <c r="P38" s="207"/>
      <c r="Q38" s="207"/>
      <c r="R38" s="235" t="s">
        <v>265</v>
      </c>
      <c r="S38" s="207"/>
      <c r="T38" s="207"/>
      <c r="U38" s="207"/>
      <c r="V38" s="207"/>
      <c r="W38" s="250" t="s">
        <v>302</v>
      </c>
      <c r="X38" s="251"/>
      <c r="Y38" s="245">
        <v>6</v>
      </c>
      <c r="Z38" s="246">
        <v>1</v>
      </c>
      <c r="AA38" s="81"/>
      <c r="AB38" s="81"/>
      <c r="AC38" s="81"/>
      <c r="AD38" s="81"/>
      <c r="AE38" s="81"/>
    </row>
    <row r="39" spans="1:31" ht="13.5" customHeight="1">
      <c r="A39" s="234"/>
      <c r="B39" s="138" t="s">
        <v>184</v>
      </c>
      <c r="C39" s="231" t="s">
        <v>179</v>
      </c>
      <c r="D39" s="232"/>
      <c r="E39" s="232"/>
      <c r="F39" s="232"/>
      <c r="G39" s="247"/>
      <c r="H39" s="96" t="s">
        <v>270</v>
      </c>
      <c r="I39" s="97" t="s">
        <v>269</v>
      </c>
      <c r="J39" s="97" t="s">
        <v>342</v>
      </c>
      <c r="K39" s="97" t="s">
        <v>7</v>
      </c>
      <c r="L39" s="97" t="s">
        <v>7</v>
      </c>
      <c r="M39" s="96" t="s">
        <v>271</v>
      </c>
      <c r="N39" s="97" t="s">
        <v>282</v>
      </c>
      <c r="O39" s="97" t="s">
        <v>284</v>
      </c>
      <c r="P39" s="97" t="s">
        <v>7</v>
      </c>
      <c r="Q39" s="97" t="s">
        <v>7</v>
      </c>
      <c r="R39" s="139" t="s">
        <v>273</v>
      </c>
      <c r="S39" s="127" t="s">
        <v>303</v>
      </c>
      <c r="T39" s="127" t="s">
        <v>303</v>
      </c>
      <c r="U39" s="97" t="s">
        <v>7</v>
      </c>
      <c r="V39" s="127" t="s">
        <v>7</v>
      </c>
      <c r="W39" s="241"/>
      <c r="X39" s="242"/>
      <c r="Y39" s="228"/>
      <c r="Z39" s="230"/>
      <c r="AA39" s="81"/>
      <c r="AB39" s="81"/>
      <c r="AC39" s="81"/>
      <c r="AD39" s="81"/>
      <c r="AE39" s="81"/>
    </row>
    <row r="40" spans="1:31" ht="13.5" customHeight="1">
      <c r="A40" s="233">
        <v>26</v>
      </c>
      <c r="B40" s="137" t="s">
        <v>187</v>
      </c>
      <c r="C40" s="235" t="s">
        <v>274</v>
      </c>
      <c r="D40" s="207"/>
      <c r="E40" s="207"/>
      <c r="F40" s="207"/>
      <c r="G40" s="236"/>
      <c r="H40" s="237" t="s">
        <v>142</v>
      </c>
      <c r="I40" s="238"/>
      <c r="J40" s="238"/>
      <c r="K40" s="238"/>
      <c r="L40" s="238"/>
      <c r="M40" s="235" t="s">
        <v>275</v>
      </c>
      <c r="N40" s="207"/>
      <c r="O40" s="207"/>
      <c r="P40" s="207"/>
      <c r="Q40" s="207"/>
      <c r="R40" s="243" t="s">
        <v>296</v>
      </c>
      <c r="S40" s="244"/>
      <c r="T40" s="244"/>
      <c r="U40" s="207"/>
      <c r="V40" s="244"/>
      <c r="W40" s="239" t="s">
        <v>402</v>
      </c>
      <c r="X40" s="240"/>
      <c r="Y40" s="227">
        <v>4</v>
      </c>
      <c r="Z40" s="229">
        <v>3</v>
      </c>
      <c r="AA40" s="81"/>
      <c r="AB40" s="81"/>
      <c r="AC40" s="81"/>
      <c r="AD40" s="81"/>
      <c r="AE40" s="81"/>
    </row>
    <row r="41" spans="1:31" ht="13.5" customHeight="1">
      <c r="A41" s="234"/>
      <c r="B41" s="138" t="s">
        <v>214</v>
      </c>
      <c r="C41" s="96" t="s">
        <v>279</v>
      </c>
      <c r="D41" s="97" t="s">
        <v>278</v>
      </c>
      <c r="E41" s="97" t="s">
        <v>348</v>
      </c>
      <c r="F41" s="97" t="s">
        <v>7</v>
      </c>
      <c r="G41" s="98" t="s">
        <v>7</v>
      </c>
      <c r="H41" s="231" t="s">
        <v>179</v>
      </c>
      <c r="I41" s="232"/>
      <c r="J41" s="232"/>
      <c r="K41" s="232"/>
      <c r="L41" s="232"/>
      <c r="M41" s="96" t="s">
        <v>307</v>
      </c>
      <c r="N41" s="97" t="s">
        <v>271</v>
      </c>
      <c r="O41" s="97" t="s">
        <v>279</v>
      </c>
      <c r="P41" s="97" t="s">
        <v>280</v>
      </c>
      <c r="Q41" s="97" t="s">
        <v>7</v>
      </c>
      <c r="R41" s="96" t="s">
        <v>270</v>
      </c>
      <c r="S41" s="97" t="s">
        <v>277</v>
      </c>
      <c r="T41" s="97" t="s">
        <v>277</v>
      </c>
      <c r="U41" s="97" t="s">
        <v>282</v>
      </c>
      <c r="V41" s="97" t="s">
        <v>156</v>
      </c>
      <c r="W41" s="241"/>
      <c r="X41" s="242"/>
      <c r="Y41" s="228"/>
      <c r="Z41" s="230"/>
      <c r="AA41" s="81"/>
      <c r="AB41" s="81"/>
      <c r="AC41" s="81"/>
      <c r="AD41" s="81"/>
      <c r="AE41" s="81"/>
    </row>
    <row r="42" spans="1:31" ht="13.5" customHeight="1">
      <c r="A42" s="233">
        <v>11</v>
      </c>
      <c r="B42" s="137" t="s">
        <v>197</v>
      </c>
      <c r="C42" s="235" t="s">
        <v>274</v>
      </c>
      <c r="D42" s="207"/>
      <c r="E42" s="207"/>
      <c r="F42" s="207"/>
      <c r="G42" s="236"/>
      <c r="H42" s="235" t="s">
        <v>266</v>
      </c>
      <c r="I42" s="207"/>
      <c r="J42" s="207"/>
      <c r="K42" s="207"/>
      <c r="L42" s="207"/>
      <c r="M42" s="237" t="s">
        <v>142</v>
      </c>
      <c r="N42" s="238"/>
      <c r="O42" s="238"/>
      <c r="P42" s="238"/>
      <c r="Q42" s="238"/>
      <c r="R42" s="243" t="s">
        <v>265</v>
      </c>
      <c r="S42" s="244"/>
      <c r="T42" s="244"/>
      <c r="U42" s="244"/>
      <c r="V42" s="244"/>
      <c r="W42" s="239" t="s">
        <v>304</v>
      </c>
      <c r="X42" s="240"/>
      <c r="Y42" s="227">
        <v>5</v>
      </c>
      <c r="Z42" s="229">
        <v>2</v>
      </c>
      <c r="AA42" s="81"/>
      <c r="AB42" s="81"/>
      <c r="AC42" s="81"/>
      <c r="AD42" s="81"/>
      <c r="AE42" s="81"/>
    </row>
    <row r="43" spans="1:31" ht="13.5" customHeight="1">
      <c r="A43" s="234"/>
      <c r="B43" s="138" t="s">
        <v>196</v>
      </c>
      <c r="C43" s="96" t="s">
        <v>280</v>
      </c>
      <c r="D43" s="97" t="s">
        <v>287</v>
      </c>
      <c r="E43" s="97" t="s">
        <v>272</v>
      </c>
      <c r="F43" s="97" t="s">
        <v>7</v>
      </c>
      <c r="G43" s="98" t="s">
        <v>7</v>
      </c>
      <c r="H43" s="96" t="s">
        <v>303</v>
      </c>
      <c r="I43" s="97" t="s">
        <v>280</v>
      </c>
      <c r="J43" s="97" t="s">
        <v>270</v>
      </c>
      <c r="K43" s="97" t="s">
        <v>271</v>
      </c>
      <c r="L43" s="97" t="s">
        <v>7</v>
      </c>
      <c r="M43" s="231" t="s">
        <v>179</v>
      </c>
      <c r="N43" s="232"/>
      <c r="O43" s="232"/>
      <c r="P43" s="232"/>
      <c r="Q43" s="232"/>
      <c r="R43" s="96" t="s">
        <v>284</v>
      </c>
      <c r="S43" s="97" t="s">
        <v>418</v>
      </c>
      <c r="T43" s="97" t="s">
        <v>269</v>
      </c>
      <c r="U43" s="97" t="s">
        <v>7</v>
      </c>
      <c r="V43" s="97" t="s">
        <v>7</v>
      </c>
      <c r="W43" s="241"/>
      <c r="X43" s="242"/>
      <c r="Y43" s="228"/>
      <c r="Z43" s="230"/>
      <c r="AA43" s="81"/>
      <c r="AB43" s="81"/>
      <c r="AC43" s="81"/>
      <c r="AD43" s="81"/>
      <c r="AE43" s="81"/>
    </row>
    <row r="44" spans="1:31" ht="13.5" customHeight="1">
      <c r="A44" s="233">
        <v>38</v>
      </c>
      <c r="B44" s="137" t="s">
        <v>195</v>
      </c>
      <c r="C44" s="235" t="s">
        <v>274</v>
      </c>
      <c r="D44" s="207"/>
      <c r="E44" s="207"/>
      <c r="F44" s="207"/>
      <c r="G44" s="236"/>
      <c r="H44" s="235" t="s">
        <v>293</v>
      </c>
      <c r="I44" s="207"/>
      <c r="J44" s="207"/>
      <c r="K44" s="207"/>
      <c r="L44" s="207"/>
      <c r="M44" s="235" t="s">
        <v>274</v>
      </c>
      <c r="N44" s="207"/>
      <c r="O44" s="207"/>
      <c r="P44" s="207"/>
      <c r="Q44" s="207"/>
      <c r="R44" s="237" t="s">
        <v>142</v>
      </c>
      <c r="S44" s="238"/>
      <c r="T44" s="238"/>
      <c r="U44" s="238"/>
      <c r="V44" s="238"/>
      <c r="W44" s="239" t="s">
        <v>328</v>
      </c>
      <c r="X44" s="240"/>
      <c r="Y44" s="227">
        <v>3</v>
      </c>
      <c r="Z44" s="229">
        <v>4</v>
      </c>
      <c r="AA44" s="81"/>
      <c r="AB44" s="81"/>
      <c r="AC44" s="81"/>
      <c r="AD44" s="81"/>
      <c r="AE44" s="81"/>
    </row>
    <row r="45" spans="1:31" ht="13.5" customHeight="1">
      <c r="A45" s="234"/>
      <c r="B45" s="138" t="s">
        <v>226</v>
      </c>
      <c r="C45" s="96" t="s">
        <v>285</v>
      </c>
      <c r="D45" s="97" t="s">
        <v>307</v>
      </c>
      <c r="E45" s="97" t="s">
        <v>307</v>
      </c>
      <c r="F45" s="97" t="s">
        <v>7</v>
      </c>
      <c r="G45" s="98" t="s">
        <v>7</v>
      </c>
      <c r="H45" s="96" t="s">
        <v>279</v>
      </c>
      <c r="I45" s="97" t="s">
        <v>268</v>
      </c>
      <c r="J45" s="97" t="s">
        <v>268</v>
      </c>
      <c r="K45" s="97" t="s">
        <v>287</v>
      </c>
      <c r="L45" s="97" t="s">
        <v>143</v>
      </c>
      <c r="M45" s="96" t="s">
        <v>272</v>
      </c>
      <c r="N45" s="97" t="s">
        <v>419</v>
      </c>
      <c r="O45" s="97" t="s">
        <v>278</v>
      </c>
      <c r="P45" s="97" t="s">
        <v>7</v>
      </c>
      <c r="Q45" s="97" t="s">
        <v>7</v>
      </c>
      <c r="R45" s="231" t="s">
        <v>179</v>
      </c>
      <c r="S45" s="232"/>
      <c r="T45" s="232"/>
      <c r="U45" s="232"/>
      <c r="V45" s="232"/>
      <c r="W45" s="241"/>
      <c r="X45" s="242"/>
      <c r="Y45" s="228"/>
      <c r="Z45" s="230"/>
      <c r="AA45" s="81"/>
      <c r="AB45" s="81"/>
      <c r="AC45" s="81"/>
      <c r="AD45" s="81"/>
      <c r="AE45" s="81"/>
    </row>
    <row r="46" spans="1:31" ht="13.5" customHeight="1">
      <c r="A46" s="100"/>
      <c r="B46" s="101" t="s">
        <v>152</v>
      </c>
      <c r="C46" s="102" t="s">
        <v>457</v>
      </c>
      <c r="D46" s="102"/>
      <c r="E46" s="102"/>
      <c r="F46" s="102"/>
      <c r="G46" s="102"/>
      <c r="H46" s="102"/>
      <c r="I46" s="224" t="s">
        <v>290</v>
      </c>
      <c r="J46" s="224"/>
      <c r="K46" s="224"/>
      <c r="L46" s="224"/>
      <c r="M46" s="201"/>
      <c r="N46" s="201"/>
      <c r="O46" s="104"/>
      <c r="P46" s="104"/>
      <c r="Q46" s="102" t="s">
        <v>458</v>
      </c>
      <c r="R46" s="102"/>
      <c r="S46" s="102"/>
      <c r="T46" s="102"/>
      <c r="U46" s="102"/>
      <c r="V46" s="102"/>
      <c r="W46" s="225" t="s">
        <v>290</v>
      </c>
      <c r="X46" s="225"/>
      <c r="Y46" s="225"/>
      <c r="Z46" s="103"/>
      <c r="AA46" s="81"/>
      <c r="AB46" s="81"/>
      <c r="AC46" s="81"/>
      <c r="AD46" s="81"/>
      <c r="AE46" s="81"/>
    </row>
    <row r="47" spans="1:31" ht="13.5" customHeight="1">
      <c r="A47" s="100"/>
      <c r="B47" s="101" t="s">
        <v>153</v>
      </c>
      <c r="C47" s="102" t="s">
        <v>459</v>
      </c>
      <c r="D47" s="102"/>
      <c r="E47" s="102"/>
      <c r="F47" s="102"/>
      <c r="G47" s="102"/>
      <c r="H47" s="102"/>
      <c r="I47" s="224" t="s">
        <v>290</v>
      </c>
      <c r="J47" s="224"/>
      <c r="K47" s="224"/>
      <c r="L47" s="224"/>
      <c r="M47" s="201"/>
      <c r="N47" s="201"/>
      <c r="O47" s="105"/>
      <c r="P47" s="105"/>
      <c r="Q47" s="102" t="s">
        <v>460</v>
      </c>
      <c r="R47" s="102"/>
      <c r="S47" s="102"/>
      <c r="T47" s="102"/>
      <c r="U47" s="102"/>
      <c r="V47" s="102"/>
      <c r="W47" s="225" t="s">
        <v>290</v>
      </c>
      <c r="X47" s="225"/>
      <c r="Y47" s="225"/>
      <c r="Z47" s="103"/>
      <c r="AA47" s="81"/>
      <c r="AB47" s="81"/>
      <c r="AC47" s="81"/>
      <c r="AD47" s="81"/>
      <c r="AE47" s="81"/>
    </row>
    <row r="48" spans="1:31" ht="13.5" customHeight="1">
      <c r="A48" s="100"/>
      <c r="B48" s="101" t="s">
        <v>154</v>
      </c>
      <c r="C48" s="102" t="s">
        <v>461</v>
      </c>
      <c r="D48" s="102"/>
      <c r="E48" s="102"/>
      <c r="F48" s="102"/>
      <c r="G48" s="102"/>
      <c r="H48" s="102"/>
      <c r="I48" s="224" t="s">
        <v>290</v>
      </c>
      <c r="J48" s="224"/>
      <c r="K48" s="224"/>
      <c r="L48" s="224"/>
      <c r="M48" s="201"/>
      <c r="N48" s="201"/>
      <c r="O48" s="104"/>
      <c r="P48" s="104"/>
      <c r="Q48" s="102" t="s">
        <v>462</v>
      </c>
      <c r="R48" s="102"/>
      <c r="S48" s="102"/>
      <c r="T48" s="102"/>
      <c r="U48" s="102"/>
      <c r="V48" s="102"/>
      <c r="W48" s="225" t="s">
        <v>290</v>
      </c>
      <c r="X48" s="225"/>
      <c r="Y48" s="225"/>
      <c r="Z48" s="103"/>
      <c r="AA48" s="81"/>
      <c r="AB48" s="81"/>
      <c r="AC48" s="81"/>
      <c r="AD48" s="81"/>
      <c r="AE48" s="81"/>
    </row>
    <row r="49" spans="1:31" ht="13.5" customHeight="1">
      <c r="A49" s="100"/>
      <c r="B49" s="101"/>
      <c r="C49" s="102"/>
      <c r="D49" s="102"/>
      <c r="E49" s="102"/>
      <c r="F49" s="102"/>
      <c r="G49" s="102"/>
      <c r="H49" s="102"/>
      <c r="I49" s="106"/>
      <c r="J49" s="106"/>
      <c r="K49" s="106"/>
      <c r="L49" s="106"/>
      <c r="M49" s="107"/>
      <c r="N49" s="107"/>
      <c r="O49" s="104"/>
      <c r="P49" s="104"/>
      <c r="Q49" s="102"/>
      <c r="R49" s="102"/>
      <c r="S49" s="102"/>
      <c r="T49" s="102"/>
      <c r="U49" s="102"/>
      <c r="V49" s="102"/>
      <c r="W49" s="108"/>
      <c r="X49" s="108"/>
      <c r="Y49" s="108"/>
      <c r="Z49" s="109"/>
      <c r="AA49" s="81"/>
      <c r="AB49" s="81"/>
      <c r="AC49" s="81"/>
      <c r="AD49" s="81"/>
      <c r="AE49" s="81"/>
    </row>
    <row r="50" spans="1:31" ht="13.5" customHeight="1">
      <c r="A50" s="100"/>
      <c r="B50" s="101"/>
      <c r="C50" s="102"/>
      <c r="D50" s="102"/>
      <c r="E50" s="102"/>
      <c r="F50" s="102"/>
      <c r="G50" s="102"/>
      <c r="H50" s="102"/>
      <c r="I50" s="106"/>
      <c r="J50" s="106"/>
      <c r="K50" s="106"/>
      <c r="L50" s="106"/>
      <c r="M50" s="107"/>
      <c r="N50" s="107"/>
      <c r="O50" s="104"/>
      <c r="P50" s="104"/>
      <c r="Q50" s="102"/>
      <c r="R50" s="102"/>
      <c r="S50" s="102"/>
      <c r="T50" s="102"/>
      <c r="U50" s="102"/>
      <c r="V50" s="102"/>
      <c r="W50" s="108"/>
      <c r="X50" s="108"/>
      <c r="Y50" s="108"/>
      <c r="Z50" s="109"/>
      <c r="AA50" s="81"/>
      <c r="AB50" s="81"/>
      <c r="AC50" s="81"/>
      <c r="AD50" s="81"/>
      <c r="AE50" s="81"/>
    </row>
    <row r="51" spans="1:31" ht="13.5" customHeight="1">
      <c r="A51" s="116"/>
      <c r="B51" s="117"/>
      <c r="C51" s="118"/>
      <c r="D51" s="118"/>
      <c r="E51" s="118"/>
      <c r="F51" s="118"/>
      <c r="G51" s="118"/>
      <c r="H51" s="119"/>
      <c r="I51" s="119"/>
      <c r="J51" s="119"/>
      <c r="K51" s="119"/>
      <c r="L51" s="119"/>
      <c r="M51" s="119"/>
      <c r="N51" s="119"/>
      <c r="O51" s="119"/>
      <c r="P51" s="119"/>
      <c r="Q51" s="119"/>
      <c r="R51" s="119"/>
      <c r="S51" s="119"/>
      <c r="T51" s="119"/>
      <c r="U51" s="119"/>
      <c r="V51" s="119"/>
      <c r="W51" s="120"/>
      <c r="X51" s="121"/>
      <c r="Y51" s="122"/>
      <c r="Z51" s="99"/>
      <c r="AA51" s="81"/>
      <c r="AB51" s="81"/>
      <c r="AC51" s="81"/>
      <c r="AD51" s="81"/>
      <c r="AE51" s="81"/>
    </row>
    <row r="52" spans="1:31" ht="15.6" customHeight="1">
      <c r="A52" s="88" t="s">
        <v>164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1"/>
      <c r="AB52" s="81"/>
      <c r="AC52" s="81"/>
      <c r="AD52" s="81"/>
      <c r="AE52" s="81"/>
    </row>
    <row r="53" spans="1:31" ht="13.5" customHeight="1">
      <c r="A53" s="91" t="s">
        <v>137</v>
      </c>
      <c r="B53" s="136" t="s">
        <v>138</v>
      </c>
      <c r="C53" s="252">
        <v>4</v>
      </c>
      <c r="D53" s="253"/>
      <c r="E53" s="253"/>
      <c r="F53" s="253"/>
      <c r="G53" s="254"/>
      <c r="H53" s="252">
        <v>27</v>
      </c>
      <c r="I53" s="253"/>
      <c r="J53" s="253"/>
      <c r="K53" s="253"/>
      <c r="L53" s="253"/>
      <c r="M53" s="252">
        <v>12</v>
      </c>
      <c r="N53" s="253"/>
      <c r="O53" s="253"/>
      <c r="P53" s="253"/>
      <c r="Q53" s="253"/>
      <c r="R53" s="252">
        <v>31</v>
      </c>
      <c r="S53" s="253"/>
      <c r="T53" s="253"/>
      <c r="U53" s="253"/>
      <c r="V53" s="253"/>
      <c r="W53" s="255" t="s">
        <v>139</v>
      </c>
      <c r="X53" s="256"/>
      <c r="Y53" s="93" t="s">
        <v>140</v>
      </c>
      <c r="Z53" s="93" t="s">
        <v>141</v>
      </c>
      <c r="AA53" s="81"/>
      <c r="AB53" s="81"/>
      <c r="AC53" s="81"/>
      <c r="AD53" s="81"/>
      <c r="AE53" s="81"/>
    </row>
    <row r="54" spans="1:31" ht="13.5" customHeight="1">
      <c r="A54" s="248">
        <v>4</v>
      </c>
      <c r="B54" s="137" t="s">
        <v>187</v>
      </c>
      <c r="C54" s="237" t="s">
        <v>142</v>
      </c>
      <c r="D54" s="238"/>
      <c r="E54" s="238"/>
      <c r="F54" s="238"/>
      <c r="G54" s="249"/>
      <c r="H54" s="235" t="s">
        <v>266</v>
      </c>
      <c r="I54" s="207"/>
      <c r="J54" s="207"/>
      <c r="K54" s="207"/>
      <c r="L54" s="207"/>
      <c r="M54" s="235" t="s">
        <v>266</v>
      </c>
      <c r="N54" s="207"/>
      <c r="O54" s="207"/>
      <c r="P54" s="207"/>
      <c r="Q54" s="207"/>
      <c r="R54" s="235" t="s">
        <v>265</v>
      </c>
      <c r="S54" s="207"/>
      <c r="T54" s="207"/>
      <c r="U54" s="207"/>
      <c r="V54" s="207"/>
      <c r="W54" s="250" t="s">
        <v>374</v>
      </c>
      <c r="X54" s="251"/>
      <c r="Y54" s="245">
        <v>6</v>
      </c>
      <c r="Z54" s="246">
        <v>1</v>
      </c>
      <c r="AA54" s="81"/>
      <c r="AB54" s="81"/>
      <c r="AC54" s="81"/>
      <c r="AD54" s="81"/>
      <c r="AE54" s="81"/>
    </row>
    <row r="55" spans="1:31" ht="13.5" customHeight="1">
      <c r="A55" s="234"/>
      <c r="B55" s="138" t="s">
        <v>186</v>
      </c>
      <c r="C55" s="231" t="s">
        <v>179</v>
      </c>
      <c r="D55" s="232"/>
      <c r="E55" s="232"/>
      <c r="F55" s="232"/>
      <c r="G55" s="247"/>
      <c r="H55" s="96" t="s">
        <v>284</v>
      </c>
      <c r="I55" s="97" t="s">
        <v>273</v>
      </c>
      <c r="J55" s="97" t="s">
        <v>285</v>
      </c>
      <c r="K55" s="97" t="s">
        <v>282</v>
      </c>
      <c r="L55" s="97" t="s">
        <v>7</v>
      </c>
      <c r="M55" s="96" t="s">
        <v>345</v>
      </c>
      <c r="N55" s="97" t="s">
        <v>295</v>
      </c>
      <c r="O55" s="97" t="s">
        <v>268</v>
      </c>
      <c r="P55" s="97" t="s">
        <v>303</v>
      </c>
      <c r="Q55" s="97" t="s">
        <v>7</v>
      </c>
      <c r="R55" s="139" t="s">
        <v>271</v>
      </c>
      <c r="S55" s="127" t="s">
        <v>268</v>
      </c>
      <c r="T55" s="127" t="s">
        <v>284</v>
      </c>
      <c r="U55" s="97" t="s">
        <v>7</v>
      </c>
      <c r="V55" s="127" t="s">
        <v>7</v>
      </c>
      <c r="W55" s="241"/>
      <c r="X55" s="242"/>
      <c r="Y55" s="228"/>
      <c r="Z55" s="230"/>
      <c r="AA55" s="81"/>
      <c r="AB55" s="81"/>
      <c r="AC55" s="81"/>
      <c r="AD55" s="81"/>
      <c r="AE55" s="81"/>
    </row>
    <row r="56" spans="1:31" ht="13.5" customHeight="1">
      <c r="A56" s="233">
        <v>27</v>
      </c>
      <c r="B56" s="137" t="s">
        <v>185</v>
      </c>
      <c r="C56" s="235" t="s">
        <v>275</v>
      </c>
      <c r="D56" s="207"/>
      <c r="E56" s="207"/>
      <c r="F56" s="207"/>
      <c r="G56" s="236"/>
      <c r="H56" s="237" t="s">
        <v>142</v>
      </c>
      <c r="I56" s="238"/>
      <c r="J56" s="238"/>
      <c r="K56" s="238"/>
      <c r="L56" s="238"/>
      <c r="M56" s="235" t="s">
        <v>266</v>
      </c>
      <c r="N56" s="207"/>
      <c r="O56" s="207"/>
      <c r="P56" s="207"/>
      <c r="Q56" s="207"/>
      <c r="R56" s="243" t="s">
        <v>265</v>
      </c>
      <c r="S56" s="244"/>
      <c r="T56" s="244"/>
      <c r="U56" s="207"/>
      <c r="V56" s="244"/>
      <c r="W56" s="239" t="s">
        <v>384</v>
      </c>
      <c r="X56" s="240"/>
      <c r="Y56" s="227">
        <v>5</v>
      </c>
      <c r="Z56" s="229">
        <v>2</v>
      </c>
      <c r="AA56" s="81"/>
      <c r="AB56" s="81"/>
      <c r="AC56" s="81"/>
      <c r="AD56" s="81"/>
      <c r="AE56" s="81"/>
    </row>
    <row r="57" spans="1:31" ht="13.5" customHeight="1">
      <c r="A57" s="234"/>
      <c r="B57" s="138" t="s">
        <v>215</v>
      </c>
      <c r="C57" s="96" t="s">
        <v>272</v>
      </c>
      <c r="D57" s="97" t="s">
        <v>285</v>
      </c>
      <c r="E57" s="97" t="s">
        <v>273</v>
      </c>
      <c r="F57" s="97" t="s">
        <v>287</v>
      </c>
      <c r="G57" s="98" t="s">
        <v>7</v>
      </c>
      <c r="H57" s="231" t="s">
        <v>179</v>
      </c>
      <c r="I57" s="232"/>
      <c r="J57" s="232"/>
      <c r="K57" s="232"/>
      <c r="L57" s="232"/>
      <c r="M57" s="96" t="s">
        <v>277</v>
      </c>
      <c r="N57" s="97" t="s">
        <v>273</v>
      </c>
      <c r="O57" s="97" t="s">
        <v>295</v>
      </c>
      <c r="P57" s="97" t="s">
        <v>282</v>
      </c>
      <c r="Q57" s="97" t="s">
        <v>7</v>
      </c>
      <c r="R57" s="96" t="s">
        <v>282</v>
      </c>
      <c r="S57" s="97" t="s">
        <v>270</v>
      </c>
      <c r="T57" s="97" t="s">
        <v>268</v>
      </c>
      <c r="U57" s="97" t="s">
        <v>7</v>
      </c>
      <c r="V57" s="97" t="s">
        <v>7</v>
      </c>
      <c r="W57" s="241"/>
      <c r="X57" s="242"/>
      <c r="Y57" s="228"/>
      <c r="Z57" s="230"/>
      <c r="AA57" s="81"/>
      <c r="AB57" s="81"/>
      <c r="AC57" s="81"/>
      <c r="AD57" s="81"/>
      <c r="AE57" s="81"/>
    </row>
    <row r="58" spans="1:31" ht="13.5" customHeight="1">
      <c r="A58" s="233">
        <v>12</v>
      </c>
      <c r="B58" s="137" t="s">
        <v>199</v>
      </c>
      <c r="C58" s="235" t="s">
        <v>275</v>
      </c>
      <c r="D58" s="207"/>
      <c r="E58" s="207"/>
      <c r="F58" s="207"/>
      <c r="G58" s="236"/>
      <c r="H58" s="235" t="s">
        <v>275</v>
      </c>
      <c r="I58" s="207"/>
      <c r="J58" s="207"/>
      <c r="K58" s="207"/>
      <c r="L58" s="207"/>
      <c r="M58" s="237" t="s">
        <v>142</v>
      </c>
      <c r="N58" s="238"/>
      <c r="O58" s="238"/>
      <c r="P58" s="238"/>
      <c r="Q58" s="238"/>
      <c r="R58" s="243" t="s">
        <v>296</v>
      </c>
      <c r="S58" s="244"/>
      <c r="T58" s="244"/>
      <c r="U58" s="244"/>
      <c r="V58" s="244"/>
      <c r="W58" s="239" t="s">
        <v>463</v>
      </c>
      <c r="X58" s="240"/>
      <c r="Y58" s="227">
        <v>4</v>
      </c>
      <c r="Z58" s="229">
        <v>3</v>
      </c>
      <c r="AA58" s="81"/>
      <c r="AB58" s="81"/>
      <c r="AC58" s="81"/>
      <c r="AD58" s="81"/>
      <c r="AE58" s="81"/>
    </row>
    <row r="59" spans="1:31" ht="13.5" customHeight="1">
      <c r="A59" s="234"/>
      <c r="B59" s="138" t="s">
        <v>198</v>
      </c>
      <c r="C59" s="96" t="s">
        <v>341</v>
      </c>
      <c r="D59" s="97" t="s">
        <v>298</v>
      </c>
      <c r="E59" s="97" t="s">
        <v>277</v>
      </c>
      <c r="F59" s="97" t="s">
        <v>307</v>
      </c>
      <c r="G59" s="98" t="s">
        <v>7</v>
      </c>
      <c r="H59" s="96" t="s">
        <v>268</v>
      </c>
      <c r="I59" s="97" t="s">
        <v>285</v>
      </c>
      <c r="J59" s="97" t="s">
        <v>298</v>
      </c>
      <c r="K59" s="97" t="s">
        <v>287</v>
      </c>
      <c r="L59" s="97" t="s">
        <v>7</v>
      </c>
      <c r="M59" s="231" t="s">
        <v>179</v>
      </c>
      <c r="N59" s="232"/>
      <c r="O59" s="232"/>
      <c r="P59" s="232"/>
      <c r="Q59" s="232"/>
      <c r="R59" s="96" t="s">
        <v>303</v>
      </c>
      <c r="S59" s="97" t="s">
        <v>287</v>
      </c>
      <c r="T59" s="97" t="s">
        <v>272</v>
      </c>
      <c r="U59" s="97" t="s">
        <v>268</v>
      </c>
      <c r="V59" s="97" t="s">
        <v>160</v>
      </c>
      <c r="W59" s="241"/>
      <c r="X59" s="242"/>
      <c r="Y59" s="228"/>
      <c r="Z59" s="230"/>
      <c r="AA59" s="81"/>
      <c r="AB59" s="81"/>
      <c r="AC59" s="81"/>
      <c r="AD59" s="81"/>
      <c r="AE59" s="81"/>
    </row>
    <row r="60" spans="1:31" ht="13.5" customHeight="1">
      <c r="A60" s="233">
        <v>31</v>
      </c>
      <c r="B60" s="137" t="s">
        <v>221</v>
      </c>
      <c r="C60" s="235" t="s">
        <v>274</v>
      </c>
      <c r="D60" s="207"/>
      <c r="E60" s="207"/>
      <c r="F60" s="207"/>
      <c r="G60" s="236"/>
      <c r="H60" s="235" t="s">
        <v>274</v>
      </c>
      <c r="I60" s="207"/>
      <c r="J60" s="207"/>
      <c r="K60" s="207"/>
      <c r="L60" s="207"/>
      <c r="M60" s="235" t="s">
        <v>293</v>
      </c>
      <c r="N60" s="207"/>
      <c r="O60" s="207"/>
      <c r="P60" s="207"/>
      <c r="Q60" s="207"/>
      <c r="R60" s="237" t="s">
        <v>142</v>
      </c>
      <c r="S60" s="238"/>
      <c r="T60" s="238"/>
      <c r="U60" s="238"/>
      <c r="V60" s="238"/>
      <c r="W60" s="239" t="s">
        <v>328</v>
      </c>
      <c r="X60" s="240"/>
      <c r="Y60" s="227">
        <v>3</v>
      </c>
      <c r="Z60" s="229">
        <v>4</v>
      </c>
      <c r="AA60" s="81"/>
      <c r="AB60" s="81"/>
      <c r="AC60" s="81"/>
      <c r="AD60" s="81"/>
      <c r="AE60" s="81"/>
    </row>
    <row r="61" spans="1:31" ht="13.5" customHeight="1">
      <c r="A61" s="234"/>
      <c r="B61" s="138" t="s">
        <v>220</v>
      </c>
      <c r="C61" s="96" t="s">
        <v>280</v>
      </c>
      <c r="D61" s="97" t="s">
        <v>277</v>
      </c>
      <c r="E61" s="97" t="s">
        <v>272</v>
      </c>
      <c r="F61" s="97" t="s">
        <v>7</v>
      </c>
      <c r="G61" s="98" t="s">
        <v>7</v>
      </c>
      <c r="H61" s="96" t="s">
        <v>287</v>
      </c>
      <c r="I61" s="97" t="s">
        <v>279</v>
      </c>
      <c r="J61" s="97" t="s">
        <v>277</v>
      </c>
      <c r="K61" s="97" t="s">
        <v>7</v>
      </c>
      <c r="L61" s="97" t="s">
        <v>7</v>
      </c>
      <c r="M61" s="96" t="s">
        <v>307</v>
      </c>
      <c r="N61" s="97" t="s">
        <v>282</v>
      </c>
      <c r="O61" s="97" t="s">
        <v>284</v>
      </c>
      <c r="P61" s="97" t="s">
        <v>277</v>
      </c>
      <c r="Q61" s="97" t="s">
        <v>151</v>
      </c>
      <c r="R61" s="231" t="s">
        <v>179</v>
      </c>
      <c r="S61" s="232"/>
      <c r="T61" s="232"/>
      <c r="U61" s="232"/>
      <c r="V61" s="232"/>
      <c r="W61" s="241"/>
      <c r="X61" s="242"/>
      <c r="Y61" s="228"/>
      <c r="Z61" s="230"/>
      <c r="AA61" s="81"/>
      <c r="AB61" s="81"/>
      <c r="AC61" s="81"/>
      <c r="AD61" s="81"/>
      <c r="AE61" s="81"/>
    </row>
    <row r="62" spans="1:31" s="82" customFormat="1" ht="13.5" customHeight="1">
      <c r="A62" s="100"/>
      <c r="B62" s="101" t="s">
        <v>152</v>
      </c>
      <c r="C62" s="102" t="s">
        <v>464</v>
      </c>
      <c r="D62" s="102"/>
      <c r="E62" s="102"/>
      <c r="F62" s="102"/>
      <c r="G62" s="102"/>
      <c r="H62" s="102"/>
      <c r="I62" s="224" t="s">
        <v>290</v>
      </c>
      <c r="J62" s="224"/>
      <c r="K62" s="224"/>
      <c r="L62" s="224"/>
      <c r="M62" s="201"/>
      <c r="N62" s="201"/>
      <c r="O62" s="104"/>
      <c r="P62" s="104"/>
      <c r="Q62" s="102" t="s">
        <v>465</v>
      </c>
      <c r="R62" s="102"/>
      <c r="S62" s="102"/>
      <c r="T62" s="102"/>
      <c r="U62" s="102"/>
      <c r="V62" s="102"/>
      <c r="W62" s="225" t="s">
        <v>290</v>
      </c>
      <c r="X62" s="225"/>
      <c r="Y62" s="225"/>
      <c r="Z62" s="103"/>
      <c r="AA62" s="81"/>
      <c r="AB62" s="81"/>
      <c r="AC62" s="81"/>
      <c r="AD62" s="81"/>
      <c r="AE62" s="81"/>
    </row>
    <row r="63" spans="1:31" s="82" customFormat="1" ht="13.5" customHeight="1">
      <c r="A63" s="100"/>
      <c r="B63" s="101" t="s">
        <v>153</v>
      </c>
      <c r="C63" s="102" t="s">
        <v>466</v>
      </c>
      <c r="D63" s="102"/>
      <c r="E63" s="102"/>
      <c r="F63" s="102"/>
      <c r="G63" s="102"/>
      <c r="H63" s="102"/>
      <c r="I63" s="224" t="s">
        <v>290</v>
      </c>
      <c r="J63" s="224"/>
      <c r="K63" s="224"/>
      <c r="L63" s="224"/>
      <c r="M63" s="201"/>
      <c r="N63" s="201"/>
      <c r="O63" s="105"/>
      <c r="P63" s="105"/>
      <c r="Q63" s="102" t="s">
        <v>467</v>
      </c>
      <c r="R63" s="102"/>
      <c r="S63" s="102"/>
      <c r="T63" s="102"/>
      <c r="U63" s="102"/>
      <c r="V63" s="102"/>
      <c r="W63" s="225" t="s">
        <v>290</v>
      </c>
      <c r="X63" s="225"/>
      <c r="Y63" s="225"/>
      <c r="Z63" s="103"/>
      <c r="AA63" s="81"/>
      <c r="AB63" s="81"/>
      <c r="AC63" s="81"/>
      <c r="AD63" s="81"/>
      <c r="AE63" s="81"/>
    </row>
    <row r="64" spans="1:31" s="82" customFormat="1" ht="13.5" customHeight="1">
      <c r="A64" s="100"/>
      <c r="B64" s="101" t="s">
        <v>154</v>
      </c>
      <c r="C64" s="102" t="s">
        <v>468</v>
      </c>
      <c r="D64" s="102"/>
      <c r="E64" s="102"/>
      <c r="F64" s="102"/>
      <c r="G64" s="102"/>
      <c r="H64" s="102"/>
      <c r="I64" s="224" t="s">
        <v>290</v>
      </c>
      <c r="J64" s="224"/>
      <c r="K64" s="224"/>
      <c r="L64" s="224"/>
      <c r="M64" s="201"/>
      <c r="N64" s="201"/>
      <c r="O64" s="104"/>
      <c r="P64" s="104"/>
      <c r="Q64" s="102" t="s">
        <v>469</v>
      </c>
      <c r="R64" s="102"/>
      <c r="S64" s="102"/>
      <c r="T64" s="102"/>
      <c r="U64" s="102"/>
      <c r="V64" s="102"/>
      <c r="W64" s="225" t="s">
        <v>290</v>
      </c>
      <c r="X64" s="225"/>
      <c r="Y64" s="225"/>
      <c r="Z64" s="103"/>
      <c r="AA64" s="81"/>
      <c r="AB64" s="81"/>
      <c r="AC64" s="81"/>
      <c r="AD64" s="81"/>
      <c r="AE64" s="81"/>
    </row>
    <row r="65" spans="1:26" ht="20.100000000000001" customHeight="1">
      <c r="A65" s="226" t="s">
        <v>2</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row>
    <row r="66" spans="1:26" ht="20.100000000000001" customHeight="1">
      <c r="A66" s="84"/>
      <c r="B66" s="84"/>
      <c r="C66" s="84"/>
      <c r="D66" s="82"/>
      <c r="E66" s="211" t="s">
        <v>443</v>
      </c>
      <c r="F66" s="211"/>
      <c r="G66" s="211"/>
      <c r="H66" s="211"/>
      <c r="I66" s="211"/>
      <c r="J66" s="211"/>
      <c r="K66" s="211"/>
      <c r="L66" s="211"/>
      <c r="M66" s="211"/>
      <c r="N66" s="211"/>
      <c r="O66" s="211"/>
      <c r="P66" s="211"/>
      <c r="Q66" s="211"/>
      <c r="R66" s="211"/>
      <c r="S66" s="81"/>
      <c r="T66" s="81"/>
      <c r="U66" s="212" t="s">
        <v>4</v>
      </c>
      <c r="V66" s="212"/>
      <c r="W66" s="212"/>
      <c r="X66" s="212"/>
      <c r="Y66" s="212"/>
      <c r="Z66" s="212"/>
    </row>
    <row r="67" spans="1:26" ht="17.25" customHeight="1">
      <c r="A67" s="81"/>
      <c r="B67" s="123"/>
      <c r="C67" s="81"/>
      <c r="D67" s="81"/>
      <c r="E67" s="81"/>
      <c r="F67" s="81"/>
      <c r="G67" s="81"/>
      <c r="H67" s="81"/>
      <c r="I67" s="81"/>
      <c r="J67" s="81"/>
      <c r="K67" s="81"/>
      <c r="L67" s="81"/>
      <c r="M67" s="81"/>
      <c r="N67" s="81"/>
      <c r="O67" s="81"/>
      <c r="P67" s="81"/>
      <c r="Q67" s="81"/>
      <c r="R67" s="81"/>
      <c r="S67" s="81"/>
      <c r="T67" s="81"/>
      <c r="U67" s="81"/>
      <c r="V67" s="81"/>
      <c r="W67" s="81"/>
      <c r="X67" s="81"/>
      <c r="Y67" s="87"/>
      <c r="Z67" s="87" t="s">
        <v>614</v>
      </c>
    </row>
    <row r="68" spans="1:26" ht="15.6" customHeight="1">
      <c r="A68" s="110" t="s">
        <v>326</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3.5" customHeight="1">
      <c r="A69" s="125" t="s">
        <v>137</v>
      </c>
      <c r="B69" s="113" t="s">
        <v>138</v>
      </c>
      <c r="C69" s="208">
        <v>5</v>
      </c>
      <c r="D69" s="208"/>
      <c r="E69" s="208"/>
      <c r="F69" s="208"/>
      <c r="G69" s="208"/>
      <c r="H69" s="208">
        <v>23</v>
      </c>
      <c r="I69" s="208"/>
      <c r="J69" s="208"/>
      <c r="K69" s="208"/>
      <c r="L69" s="208"/>
      <c r="M69" s="208">
        <v>18</v>
      </c>
      <c r="N69" s="208"/>
      <c r="O69" s="208"/>
      <c r="P69" s="208"/>
      <c r="Q69" s="208"/>
      <c r="R69" s="208">
        <v>30</v>
      </c>
      <c r="S69" s="208"/>
      <c r="T69" s="208"/>
      <c r="U69" s="208"/>
      <c r="V69" s="208"/>
      <c r="W69" s="209" t="s">
        <v>139</v>
      </c>
      <c r="X69" s="209"/>
      <c r="Y69" s="115" t="s">
        <v>140</v>
      </c>
      <c r="Z69" s="115" t="s">
        <v>141</v>
      </c>
    </row>
    <row r="70" spans="1:26" ht="13.5" customHeight="1">
      <c r="A70" s="206">
        <v>5</v>
      </c>
      <c r="B70" s="117" t="s">
        <v>187</v>
      </c>
      <c r="C70" s="205" t="s">
        <v>142</v>
      </c>
      <c r="D70" s="205"/>
      <c r="E70" s="205"/>
      <c r="F70" s="205"/>
      <c r="G70" s="205"/>
      <c r="H70" s="207" t="s">
        <v>265</v>
      </c>
      <c r="I70" s="207"/>
      <c r="J70" s="207"/>
      <c r="K70" s="207"/>
      <c r="L70" s="207"/>
      <c r="M70" s="207" t="s">
        <v>266</v>
      </c>
      <c r="N70" s="207"/>
      <c r="O70" s="207"/>
      <c r="P70" s="207"/>
      <c r="Q70" s="207"/>
      <c r="R70" s="207" t="s">
        <v>266</v>
      </c>
      <c r="S70" s="207"/>
      <c r="T70" s="207"/>
      <c r="U70" s="207"/>
      <c r="V70" s="207"/>
      <c r="W70" s="202" t="s">
        <v>374</v>
      </c>
      <c r="X70" s="202"/>
      <c r="Y70" s="203">
        <v>6</v>
      </c>
      <c r="Z70" s="204">
        <v>1</v>
      </c>
    </row>
    <row r="71" spans="1:26" ht="13.5" customHeight="1">
      <c r="A71" s="206"/>
      <c r="B71" s="126" t="s">
        <v>188</v>
      </c>
      <c r="C71" s="205" t="s">
        <v>179</v>
      </c>
      <c r="D71" s="205"/>
      <c r="E71" s="205"/>
      <c r="F71" s="205"/>
      <c r="G71" s="205"/>
      <c r="H71" s="127" t="s">
        <v>303</v>
      </c>
      <c r="I71" s="127" t="s">
        <v>303</v>
      </c>
      <c r="J71" s="127" t="s">
        <v>284</v>
      </c>
      <c r="K71" s="127" t="s">
        <v>7</v>
      </c>
      <c r="L71" s="127" t="s">
        <v>7</v>
      </c>
      <c r="M71" s="127" t="s">
        <v>273</v>
      </c>
      <c r="N71" s="127" t="s">
        <v>270</v>
      </c>
      <c r="O71" s="127" t="s">
        <v>277</v>
      </c>
      <c r="P71" s="127" t="s">
        <v>273</v>
      </c>
      <c r="Q71" s="127" t="s">
        <v>7</v>
      </c>
      <c r="R71" s="127" t="s">
        <v>270</v>
      </c>
      <c r="S71" s="127" t="s">
        <v>303</v>
      </c>
      <c r="T71" s="127" t="s">
        <v>277</v>
      </c>
      <c r="U71" s="127" t="s">
        <v>303</v>
      </c>
      <c r="V71" s="127" t="s">
        <v>7</v>
      </c>
      <c r="W71" s="202"/>
      <c r="X71" s="202"/>
      <c r="Y71" s="203"/>
      <c r="Z71" s="204"/>
    </row>
    <row r="72" spans="1:26" ht="13.5" customHeight="1">
      <c r="A72" s="206">
        <v>23</v>
      </c>
      <c r="B72" s="117" t="s">
        <v>185</v>
      </c>
      <c r="C72" s="207" t="s">
        <v>274</v>
      </c>
      <c r="D72" s="207"/>
      <c r="E72" s="207"/>
      <c r="F72" s="207"/>
      <c r="G72" s="207"/>
      <c r="H72" s="205" t="s">
        <v>142</v>
      </c>
      <c r="I72" s="205"/>
      <c r="J72" s="205"/>
      <c r="K72" s="205"/>
      <c r="L72" s="205"/>
      <c r="M72" s="207" t="s">
        <v>266</v>
      </c>
      <c r="N72" s="207"/>
      <c r="O72" s="207"/>
      <c r="P72" s="207"/>
      <c r="Q72" s="207"/>
      <c r="R72" s="207" t="s">
        <v>265</v>
      </c>
      <c r="S72" s="207"/>
      <c r="T72" s="207"/>
      <c r="U72" s="207"/>
      <c r="V72" s="207"/>
      <c r="W72" s="202" t="s">
        <v>304</v>
      </c>
      <c r="X72" s="202"/>
      <c r="Y72" s="203">
        <v>5</v>
      </c>
      <c r="Z72" s="204">
        <v>2</v>
      </c>
    </row>
    <row r="73" spans="1:26" ht="13.5" customHeight="1">
      <c r="A73" s="206"/>
      <c r="B73" s="126" t="s">
        <v>212</v>
      </c>
      <c r="C73" s="127" t="s">
        <v>307</v>
      </c>
      <c r="D73" s="127" t="s">
        <v>307</v>
      </c>
      <c r="E73" s="127" t="s">
        <v>272</v>
      </c>
      <c r="F73" s="127" t="s">
        <v>7</v>
      </c>
      <c r="G73" s="127" t="s">
        <v>7</v>
      </c>
      <c r="H73" s="205" t="s">
        <v>179</v>
      </c>
      <c r="I73" s="205"/>
      <c r="J73" s="205"/>
      <c r="K73" s="205"/>
      <c r="L73" s="205"/>
      <c r="M73" s="127" t="s">
        <v>279</v>
      </c>
      <c r="N73" s="127" t="s">
        <v>282</v>
      </c>
      <c r="O73" s="127" t="s">
        <v>270</v>
      </c>
      <c r="P73" s="127" t="s">
        <v>295</v>
      </c>
      <c r="Q73" s="127" t="s">
        <v>7</v>
      </c>
      <c r="R73" s="127" t="s">
        <v>271</v>
      </c>
      <c r="S73" s="127" t="s">
        <v>271</v>
      </c>
      <c r="T73" s="127" t="s">
        <v>286</v>
      </c>
      <c r="U73" s="127" t="s">
        <v>7</v>
      </c>
      <c r="V73" s="127" t="s">
        <v>7</v>
      </c>
      <c r="W73" s="202"/>
      <c r="X73" s="202"/>
      <c r="Y73" s="203"/>
      <c r="Z73" s="204"/>
    </row>
    <row r="74" spans="1:26" ht="13.5" customHeight="1">
      <c r="A74" s="206">
        <v>18</v>
      </c>
      <c r="B74" s="117" t="s">
        <v>207</v>
      </c>
      <c r="C74" s="207" t="s">
        <v>275</v>
      </c>
      <c r="D74" s="207"/>
      <c r="E74" s="207"/>
      <c r="F74" s="207"/>
      <c r="G74" s="207"/>
      <c r="H74" s="207" t="s">
        <v>275</v>
      </c>
      <c r="I74" s="207"/>
      <c r="J74" s="207"/>
      <c r="K74" s="207"/>
      <c r="L74" s="207"/>
      <c r="M74" s="205" t="s">
        <v>142</v>
      </c>
      <c r="N74" s="205"/>
      <c r="O74" s="205"/>
      <c r="P74" s="205"/>
      <c r="Q74" s="205"/>
      <c r="R74" s="207" t="s">
        <v>265</v>
      </c>
      <c r="S74" s="207"/>
      <c r="T74" s="207"/>
      <c r="U74" s="207"/>
      <c r="V74" s="207"/>
      <c r="W74" s="202" t="s">
        <v>450</v>
      </c>
      <c r="X74" s="202"/>
      <c r="Y74" s="203">
        <v>4</v>
      </c>
      <c r="Z74" s="204">
        <v>3</v>
      </c>
    </row>
    <row r="75" spans="1:26" ht="13.5" customHeight="1">
      <c r="A75" s="206"/>
      <c r="B75" s="126" t="s">
        <v>206</v>
      </c>
      <c r="C75" s="127" t="s">
        <v>285</v>
      </c>
      <c r="D75" s="127" t="s">
        <v>279</v>
      </c>
      <c r="E75" s="127" t="s">
        <v>268</v>
      </c>
      <c r="F75" s="127" t="s">
        <v>285</v>
      </c>
      <c r="G75" s="127" t="s">
        <v>7</v>
      </c>
      <c r="H75" s="127" t="s">
        <v>270</v>
      </c>
      <c r="I75" s="127" t="s">
        <v>287</v>
      </c>
      <c r="J75" s="127" t="s">
        <v>279</v>
      </c>
      <c r="K75" s="127" t="s">
        <v>298</v>
      </c>
      <c r="L75" s="127" t="s">
        <v>7</v>
      </c>
      <c r="M75" s="205" t="s">
        <v>179</v>
      </c>
      <c r="N75" s="205"/>
      <c r="O75" s="205"/>
      <c r="P75" s="205"/>
      <c r="Q75" s="205"/>
      <c r="R75" s="127" t="s">
        <v>270</v>
      </c>
      <c r="S75" s="127" t="s">
        <v>273</v>
      </c>
      <c r="T75" s="127" t="s">
        <v>286</v>
      </c>
      <c r="U75" s="127" t="s">
        <v>7</v>
      </c>
      <c r="V75" s="127" t="s">
        <v>7</v>
      </c>
      <c r="W75" s="202"/>
      <c r="X75" s="202"/>
      <c r="Y75" s="203"/>
      <c r="Z75" s="204"/>
    </row>
    <row r="76" spans="1:26" ht="13.5" customHeight="1">
      <c r="A76" s="206">
        <v>30</v>
      </c>
      <c r="B76" s="117" t="s">
        <v>183</v>
      </c>
      <c r="C76" s="207" t="s">
        <v>275</v>
      </c>
      <c r="D76" s="207"/>
      <c r="E76" s="207"/>
      <c r="F76" s="207"/>
      <c r="G76" s="207"/>
      <c r="H76" s="207" t="s">
        <v>274</v>
      </c>
      <c r="I76" s="207"/>
      <c r="J76" s="207"/>
      <c r="K76" s="207"/>
      <c r="L76" s="207"/>
      <c r="M76" s="207" t="s">
        <v>274</v>
      </c>
      <c r="N76" s="207"/>
      <c r="O76" s="207"/>
      <c r="P76" s="207"/>
      <c r="Q76" s="207"/>
      <c r="R76" s="205" t="s">
        <v>142</v>
      </c>
      <c r="S76" s="205"/>
      <c r="T76" s="205"/>
      <c r="U76" s="205"/>
      <c r="V76" s="205"/>
      <c r="W76" s="202" t="s">
        <v>347</v>
      </c>
      <c r="X76" s="202"/>
      <c r="Y76" s="203">
        <v>3</v>
      </c>
      <c r="Z76" s="204">
        <v>4</v>
      </c>
    </row>
    <row r="77" spans="1:26" ht="13.5" customHeight="1">
      <c r="A77" s="206"/>
      <c r="B77" s="126" t="s">
        <v>219</v>
      </c>
      <c r="C77" s="127" t="s">
        <v>279</v>
      </c>
      <c r="D77" s="127" t="s">
        <v>307</v>
      </c>
      <c r="E77" s="127" t="s">
        <v>268</v>
      </c>
      <c r="F77" s="127" t="s">
        <v>307</v>
      </c>
      <c r="G77" s="127" t="s">
        <v>7</v>
      </c>
      <c r="H77" s="127" t="s">
        <v>280</v>
      </c>
      <c r="I77" s="127" t="s">
        <v>280</v>
      </c>
      <c r="J77" s="127" t="s">
        <v>281</v>
      </c>
      <c r="K77" s="127" t="s">
        <v>7</v>
      </c>
      <c r="L77" s="127" t="s">
        <v>7</v>
      </c>
      <c r="M77" s="127" t="s">
        <v>279</v>
      </c>
      <c r="N77" s="127" t="s">
        <v>285</v>
      </c>
      <c r="O77" s="127" t="s">
        <v>281</v>
      </c>
      <c r="P77" s="127" t="s">
        <v>7</v>
      </c>
      <c r="Q77" s="127" t="s">
        <v>7</v>
      </c>
      <c r="R77" s="205" t="s">
        <v>179</v>
      </c>
      <c r="S77" s="205"/>
      <c r="T77" s="205"/>
      <c r="U77" s="205"/>
      <c r="V77" s="205"/>
      <c r="W77" s="202"/>
      <c r="X77" s="202"/>
      <c r="Y77" s="203"/>
      <c r="Z77" s="204"/>
    </row>
    <row r="78" spans="1:26" ht="13.5" customHeight="1">
      <c r="A78" s="130"/>
      <c r="B78" s="143" t="s">
        <v>331</v>
      </c>
      <c r="C78" s="102" t="s">
        <v>470</v>
      </c>
      <c r="D78" s="102"/>
      <c r="E78" s="102"/>
      <c r="F78" s="102"/>
      <c r="G78" s="102"/>
      <c r="H78" s="102"/>
      <c r="I78" s="224" t="s">
        <v>290</v>
      </c>
      <c r="J78" s="224"/>
      <c r="K78" s="224"/>
      <c r="L78" s="224"/>
      <c r="M78" s="201"/>
      <c r="N78" s="201"/>
      <c r="O78" s="124"/>
      <c r="P78" s="124"/>
      <c r="Q78" s="102" t="s">
        <v>471</v>
      </c>
      <c r="R78" s="102"/>
      <c r="S78" s="102"/>
      <c r="T78" s="102"/>
      <c r="U78" s="102"/>
      <c r="V78" s="102"/>
      <c r="W78" s="225" t="s">
        <v>290</v>
      </c>
      <c r="X78" s="225"/>
      <c r="Y78" s="225"/>
      <c r="Z78" s="103"/>
    </row>
    <row r="79" spans="1:26" ht="13.5" customHeight="1">
      <c r="A79" s="100"/>
      <c r="B79" s="101" t="s">
        <v>334</v>
      </c>
      <c r="C79" s="102" t="s">
        <v>472</v>
      </c>
      <c r="D79" s="102"/>
      <c r="E79" s="102"/>
      <c r="F79" s="102"/>
      <c r="G79" s="102"/>
      <c r="H79" s="102"/>
      <c r="I79" s="224" t="s">
        <v>290</v>
      </c>
      <c r="J79" s="224"/>
      <c r="K79" s="224"/>
      <c r="L79" s="224"/>
      <c r="M79" s="201"/>
      <c r="N79" s="201"/>
      <c r="O79" s="105"/>
      <c r="P79" s="105"/>
      <c r="Q79" s="102" t="s">
        <v>473</v>
      </c>
      <c r="R79" s="102"/>
      <c r="S79" s="102"/>
      <c r="T79" s="102"/>
      <c r="U79" s="102"/>
      <c r="V79" s="102"/>
      <c r="W79" s="225" t="s">
        <v>290</v>
      </c>
      <c r="X79" s="225"/>
      <c r="Y79" s="225"/>
      <c r="Z79" s="103"/>
    </row>
    <row r="80" spans="1:26" ht="13.5" customHeight="1">
      <c r="A80" s="100"/>
      <c r="B80" s="101" t="s">
        <v>337</v>
      </c>
      <c r="C80" s="102" t="s">
        <v>474</v>
      </c>
      <c r="D80" s="102"/>
      <c r="E80" s="102"/>
      <c r="F80" s="102"/>
      <c r="G80" s="102"/>
      <c r="H80" s="102"/>
      <c r="I80" s="224" t="s">
        <v>290</v>
      </c>
      <c r="J80" s="224"/>
      <c r="K80" s="224"/>
      <c r="L80" s="224"/>
      <c r="M80" s="201"/>
      <c r="N80" s="201"/>
      <c r="O80" s="104"/>
      <c r="P80" s="104"/>
      <c r="Q80" s="102" t="s">
        <v>475</v>
      </c>
      <c r="R80" s="102"/>
      <c r="S80" s="102"/>
      <c r="T80" s="102"/>
      <c r="U80" s="102"/>
      <c r="V80" s="102"/>
      <c r="W80" s="225" t="s">
        <v>290</v>
      </c>
      <c r="X80" s="225"/>
      <c r="Y80" s="225"/>
      <c r="Z80" s="103"/>
    </row>
    <row r="81" spans="1:26" ht="13.5" customHeight="1">
      <c r="A81" s="100"/>
      <c r="B81" s="101"/>
      <c r="C81" s="102"/>
      <c r="D81" s="102"/>
      <c r="E81" s="102"/>
      <c r="F81" s="102"/>
      <c r="G81" s="102"/>
      <c r="H81" s="102"/>
      <c r="I81" s="106"/>
      <c r="J81" s="106"/>
      <c r="K81" s="106"/>
      <c r="L81" s="106"/>
      <c r="M81" s="107"/>
      <c r="N81" s="107"/>
      <c r="O81" s="104"/>
      <c r="P81" s="104"/>
      <c r="Q81" s="102"/>
      <c r="R81" s="102"/>
      <c r="S81" s="102"/>
      <c r="T81" s="102"/>
      <c r="U81" s="102"/>
      <c r="V81" s="102"/>
      <c r="W81" s="108"/>
      <c r="X81" s="108"/>
      <c r="Y81" s="108"/>
      <c r="Z81" s="109"/>
    </row>
    <row r="82" spans="1:26" ht="13.5" customHeight="1">
      <c r="A82" s="100"/>
      <c r="B82" s="101"/>
      <c r="C82" s="102"/>
      <c r="D82" s="102"/>
      <c r="E82" s="102"/>
      <c r="F82" s="102"/>
      <c r="G82" s="102"/>
      <c r="H82" s="102"/>
      <c r="I82" s="106"/>
      <c r="J82" s="106"/>
      <c r="K82" s="106"/>
      <c r="L82" s="106"/>
      <c r="M82" s="107"/>
      <c r="N82" s="107"/>
      <c r="O82" s="104"/>
      <c r="P82" s="104"/>
      <c r="Q82" s="102"/>
      <c r="R82" s="102"/>
      <c r="S82" s="102"/>
      <c r="T82" s="102"/>
      <c r="U82" s="102"/>
      <c r="V82" s="102"/>
      <c r="W82" s="108"/>
      <c r="X82" s="108"/>
      <c r="Y82" s="108"/>
      <c r="Z82" s="109"/>
    </row>
    <row r="83" spans="1:26" ht="13.5" customHeight="1">
      <c r="A83" s="110"/>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row>
    <row r="84" spans="1:26" ht="15.6" customHeight="1">
      <c r="A84" s="110" t="s">
        <v>340</v>
      </c>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row>
    <row r="85" spans="1:26" ht="13.5" customHeight="1">
      <c r="A85" s="125" t="s">
        <v>137</v>
      </c>
      <c r="B85" s="113" t="s">
        <v>138</v>
      </c>
      <c r="C85" s="208">
        <v>6</v>
      </c>
      <c r="D85" s="208"/>
      <c r="E85" s="208"/>
      <c r="F85" s="208"/>
      <c r="G85" s="208"/>
      <c r="H85" s="208">
        <v>22</v>
      </c>
      <c r="I85" s="208"/>
      <c r="J85" s="208"/>
      <c r="K85" s="208"/>
      <c r="L85" s="208"/>
      <c r="M85" s="208">
        <v>17</v>
      </c>
      <c r="N85" s="208"/>
      <c r="O85" s="208"/>
      <c r="P85" s="208"/>
      <c r="Q85" s="208"/>
      <c r="R85" s="208">
        <v>35</v>
      </c>
      <c r="S85" s="208"/>
      <c r="T85" s="208"/>
      <c r="U85" s="208"/>
      <c r="V85" s="208"/>
      <c r="W85" s="209" t="s">
        <v>139</v>
      </c>
      <c r="X85" s="209"/>
      <c r="Y85" s="115" t="s">
        <v>140</v>
      </c>
      <c r="Z85" s="115" t="s">
        <v>141</v>
      </c>
    </row>
    <row r="86" spans="1:26" ht="13.5" customHeight="1">
      <c r="A86" s="206">
        <v>6</v>
      </c>
      <c r="B86" s="117" t="s">
        <v>190</v>
      </c>
      <c r="C86" s="205" t="s">
        <v>142</v>
      </c>
      <c r="D86" s="205"/>
      <c r="E86" s="205"/>
      <c r="F86" s="205"/>
      <c r="G86" s="205"/>
      <c r="H86" s="207" t="s">
        <v>265</v>
      </c>
      <c r="I86" s="207"/>
      <c r="J86" s="207"/>
      <c r="K86" s="207"/>
      <c r="L86" s="207"/>
      <c r="M86" s="207" t="s">
        <v>275</v>
      </c>
      <c r="N86" s="207"/>
      <c r="O86" s="207"/>
      <c r="P86" s="207"/>
      <c r="Q86" s="207"/>
      <c r="R86" s="207" t="s">
        <v>265</v>
      </c>
      <c r="S86" s="207"/>
      <c r="T86" s="207"/>
      <c r="U86" s="207"/>
      <c r="V86" s="207"/>
      <c r="W86" s="202" t="s">
        <v>327</v>
      </c>
      <c r="X86" s="202"/>
      <c r="Y86" s="203">
        <v>5</v>
      </c>
      <c r="Z86" s="204">
        <v>2</v>
      </c>
    </row>
    <row r="87" spans="1:26" ht="13.5" customHeight="1">
      <c r="A87" s="206"/>
      <c r="B87" s="126" t="s">
        <v>189</v>
      </c>
      <c r="C87" s="205" t="s">
        <v>179</v>
      </c>
      <c r="D87" s="205"/>
      <c r="E87" s="205"/>
      <c r="F87" s="205"/>
      <c r="G87" s="205"/>
      <c r="H87" s="127" t="s">
        <v>270</v>
      </c>
      <c r="I87" s="127" t="s">
        <v>286</v>
      </c>
      <c r="J87" s="127" t="s">
        <v>273</v>
      </c>
      <c r="K87" s="127" t="s">
        <v>7</v>
      </c>
      <c r="L87" s="127" t="s">
        <v>7</v>
      </c>
      <c r="M87" s="127" t="s">
        <v>279</v>
      </c>
      <c r="N87" s="127" t="s">
        <v>287</v>
      </c>
      <c r="O87" s="127" t="s">
        <v>282</v>
      </c>
      <c r="P87" s="127" t="s">
        <v>287</v>
      </c>
      <c r="Q87" s="127" t="s">
        <v>7</v>
      </c>
      <c r="R87" s="127" t="s">
        <v>303</v>
      </c>
      <c r="S87" s="127" t="s">
        <v>271</v>
      </c>
      <c r="T87" s="127" t="s">
        <v>295</v>
      </c>
      <c r="U87" s="127" t="s">
        <v>7</v>
      </c>
      <c r="V87" s="127" t="s">
        <v>7</v>
      </c>
      <c r="W87" s="202"/>
      <c r="X87" s="202"/>
      <c r="Y87" s="203"/>
      <c r="Z87" s="204"/>
    </row>
    <row r="88" spans="1:26" ht="13.5" customHeight="1">
      <c r="A88" s="206">
        <v>22</v>
      </c>
      <c r="B88" s="117" t="s">
        <v>209</v>
      </c>
      <c r="C88" s="207" t="s">
        <v>274</v>
      </c>
      <c r="D88" s="207"/>
      <c r="E88" s="207"/>
      <c r="F88" s="207"/>
      <c r="G88" s="207"/>
      <c r="H88" s="205" t="s">
        <v>142</v>
      </c>
      <c r="I88" s="205"/>
      <c r="J88" s="205"/>
      <c r="K88" s="205"/>
      <c r="L88" s="205"/>
      <c r="M88" s="207" t="s">
        <v>275</v>
      </c>
      <c r="N88" s="207"/>
      <c r="O88" s="207"/>
      <c r="P88" s="207"/>
      <c r="Q88" s="207"/>
      <c r="R88" s="207" t="s">
        <v>296</v>
      </c>
      <c r="S88" s="207"/>
      <c r="T88" s="207"/>
      <c r="U88" s="207"/>
      <c r="V88" s="207"/>
      <c r="W88" s="202" t="s">
        <v>402</v>
      </c>
      <c r="X88" s="202"/>
      <c r="Y88" s="203">
        <v>4</v>
      </c>
      <c r="Z88" s="204">
        <v>3</v>
      </c>
    </row>
    <row r="89" spans="1:26" ht="13.5" customHeight="1">
      <c r="A89" s="206"/>
      <c r="B89" s="126" t="s">
        <v>211</v>
      </c>
      <c r="C89" s="127" t="s">
        <v>279</v>
      </c>
      <c r="D89" s="127" t="s">
        <v>281</v>
      </c>
      <c r="E89" s="127" t="s">
        <v>285</v>
      </c>
      <c r="F89" s="127" t="s">
        <v>7</v>
      </c>
      <c r="G89" s="127" t="s">
        <v>7</v>
      </c>
      <c r="H89" s="205" t="s">
        <v>179</v>
      </c>
      <c r="I89" s="205"/>
      <c r="J89" s="205"/>
      <c r="K89" s="205"/>
      <c r="L89" s="205"/>
      <c r="M89" s="127" t="s">
        <v>285</v>
      </c>
      <c r="N89" s="127" t="s">
        <v>307</v>
      </c>
      <c r="O89" s="127" t="s">
        <v>429</v>
      </c>
      <c r="P89" s="127" t="s">
        <v>280</v>
      </c>
      <c r="Q89" s="127" t="s">
        <v>7</v>
      </c>
      <c r="R89" s="127" t="s">
        <v>272</v>
      </c>
      <c r="S89" s="127" t="s">
        <v>282</v>
      </c>
      <c r="T89" s="127" t="s">
        <v>280</v>
      </c>
      <c r="U89" s="127" t="s">
        <v>295</v>
      </c>
      <c r="V89" s="127" t="s">
        <v>148</v>
      </c>
      <c r="W89" s="202"/>
      <c r="X89" s="202"/>
      <c r="Y89" s="203"/>
      <c r="Z89" s="204"/>
    </row>
    <row r="90" spans="1:26" ht="13.5" customHeight="1">
      <c r="A90" s="206">
        <v>17</v>
      </c>
      <c r="B90" s="117" t="s">
        <v>187</v>
      </c>
      <c r="C90" s="207" t="s">
        <v>266</v>
      </c>
      <c r="D90" s="207"/>
      <c r="E90" s="207"/>
      <c r="F90" s="207"/>
      <c r="G90" s="207"/>
      <c r="H90" s="207" t="s">
        <v>266</v>
      </c>
      <c r="I90" s="207"/>
      <c r="J90" s="207"/>
      <c r="K90" s="207"/>
      <c r="L90" s="207"/>
      <c r="M90" s="205" t="s">
        <v>142</v>
      </c>
      <c r="N90" s="205"/>
      <c r="O90" s="205"/>
      <c r="P90" s="205"/>
      <c r="Q90" s="205"/>
      <c r="R90" s="207" t="s">
        <v>265</v>
      </c>
      <c r="S90" s="207"/>
      <c r="T90" s="207"/>
      <c r="U90" s="207"/>
      <c r="V90" s="207"/>
      <c r="W90" s="202" t="s">
        <v>374</v>
      </c>
      <c r="X90" s="202"/>
      <c r="Y90" s="203">
        <v>6</v>
      </c>
      <c r="Z90" s="204">
        <v>1</v>
      </c>
    </row>
    <row r="91" spans="1:26" ht="13.5" customHeight="1">
      <c r="A91" s="206"/>
      <c r="B91" s="126" t="s">
        <v>205</v>
      </c>
      <c r="C91" s="127" t="s">
        <v>270</v>
      </c>
      <c r="D91" s="127" t="s">
        <v>282</v>
      </c>
      <c r="E91" s="127" t="s">
        <v>287</v>
      </c>
      <c r="F91" s="127" t="s">
        <v>282</v>
      </c>
      <c r="G91" s="127" t="s">
        <v>7</v>
      </c>
      <c r="H91" s="127" t="s">
        <v>273</v>
      </c>
      <c r="I91" s="127" t="s">
        <v>303</v>
      </c>
      <c r="J91" s="127" t="s">
        <v>427</v>
      </c>
      <c r="K91" s="127" t="s">
        <v>271</v>
      </c>
      <c r="L91" s="127" t="s">
        <v>7</v>
      </c>
      <c r="M91" s="205" t="s">
        <v>179</v>
      </c>
      <c r="N91" s="205"/>
      <c r="O91" s="205"/>
      <c r="P91" s="205"/>
      <c r="Q91" s="205"/>
      <c r="R91" s="127" t="s">
        <v>271</v>
      </c>
      <c r="S91" s="127" t="s">
        <v>284</v>
      </c>
      <c r="T91" s="127" t="s">
        <v>268</v>
      </c>
      <c r="U91" s="127" t="s">
        <v>7</v>
      </c>
      <c r="V91" s="127" t="s">
        <v>7</v>
      </c>
      <c r="W91" s="202"/>
      <c r="X91" s="202"/>
      <c r="Y91" s="203"/>
      <c r="Z91" s="204"/>
    </row>
    <row r="92" spans="1:26" ht="13.5" customHeight="1">
      <c r="A92" s="206">
        <v>35</v>
      </c>
      <c r="B92" s="117" t="s">
        <v>225</v>
      </c>
      <c r="C92" s="207" t="s">
        <v>274</v>
      </c>
      <c r="D92" s="207"/>
      <c r="E92" s="207"/>
      <c r="F92" s="207"/>
      <c r="G92" s="207"/>
      <c r="H92" s="207" t="s">
        <v>293</v>
      </c>
      <c r="I92" s="207"/>
      <c r="J92" s="207"/>
      <c r="K92" s="207"/>
      <c r="L92" s="207"/>
      <c r="M92" s="207" t="s">
        <v>274</v>
      </c>
      <c r="N92" s="207"/>
      <c r="O92" s="207"/>
      <c r="P92" s="207"/>
      <c r="Q92" s="207"/>
      <c r="R92" s="205" t="s">
        <v>142</v>
      </c>
      <c r="S92" s="205"/>
      <c r="T92" s="205"/>
      <c r="U92" s="205"/>
      <c r="V92" s="205"/>
      <c r="W92" s="202" t="s">
        <v>328</v>
      </c>
      <c r="X92" s="202"/>
      <c r="Y92" s="203">
        <v>3</v>
      </c>
      <c r="Z92" s="204">
        <v>4</v>
      </c>
    </row>
    <row r="93" spans="1:26" ht="13.5" customHeight="1">
      <c r="A93" s="206"/>
      <c r="B93" s="126" t="s">
        <v>224</v>
      </c>
      <c r="C93" s="127" t="s">
        <v>307</v>
      </c>
      <c r="D93" s="127" t="s">
        <v>280</v>
      </c>
      <c r="E93" s="127" t="s">
        <v>298</v>
      </c>
      <c r="F93" s="127" t="s">
        <v>7</v>
      </c>
      <c r="G93" s="127" t="s">
        <v>7</v>
      </c>
      <c r="H93" s="127" t="s">
        <v>284</v>
      </c>
      <c r="I93" s="127" t="s">
        <v>287</v>
      </c>
      <c r="J93" s="127" t="s">
        <v>271</v>
      </c>
      <c r="K93" s="127" t="s">
        <v>298</v>
      </c>
      <c r="L93" s="127" t="s">
        <v>149</v>
      </c>
      <c r="M93" s="127" t="s">
        <v>280</v>
      </c>
      <c r="N93" s="127" t="s">
        <v>272</v>
      </c>
      <c r="O93" s="127" t="s">
        <v>277</v>
      </c>
      <c r="P93" s="127" t="s">
        <v>7</v>
      </c>
      <c r="Q93" s="127" t="s">
        <v>7</v>
      </c>
      <c r="R93" s="205" t="s">
        <v>179</v>
      </c>
      <c r="S93" s="205"/>
      <c r="T93" s="205"/>
      <c r="U93" s="205"/>
      <c r="V93" s="205"/>
      <c r="W93" s="202"/>
      <c r="X93" s="202"/>
      <c r="Y93" s="203"/>
      <c r="Z93" s="204"/>
    </row>
    <row r="94" spans="1:26" ht="13.5" customHeight="1">
      <c r="A94" s="130"/>
      <c r="B94" s="143" t="s">
        <v>331</v>
      </c>
      <c r="C94" s="102" t="s">
        <v>476</v>
      </c>
      <c r="D94" s="102"/>
      <c r="E94" s="102"/>
      <c r="F94" s="102"/>
      <c r="G94" s="102"/>
      <c r="H94" s="102"/>
      <c r="I94" s="224" t="s">
        <v>290</v>
      </c>
      <c r="J94" s="224"/>
      <c r="K94" s="224"/>
      <c r="L94" s="224"/>
      <c r="M94" s="201"/>
      <c r="N94" s="201"/>
      <c r="O94" s="124"/>
      <c r="P94" s="124"/>
      <c r="Q94" s="102" t="s">
        <v>477</v>
      </c>
      <c r="R94" s="102"/>
      <c r="S94" s="102"/>
      <c r="T94" s="102"/>
      <c r="U94" s="102"/>
      <c r="V94" s="102"/>
      <c r="W94" s="225" t="s">
        <v>290</v>
      </c>
      <c r="X94" s="225"/>
      <c r="Y94" s="225"/>
      <c r="Z94" s="103"/>
    </row>
    <row r="95" spans="1:26" ht="13.5" customHeight="1">
      <c r="A95" s="100"/>
      <c r="B95" s="101" t="s">
        <v>334</v>
      </c>
      <c r="C95" s="102" t="s">
        <v>478</v>
      </c>
      <c r="D95" s="102"/>
      <c r="E95" s="102"/>
      <c r="F95" s="102"/>
      <c r="G95" s="102"/>
      <c r="H95" s="102"/>
      <c r="I95" s="224" t="s">
        <v>290</v>
      </c>
      <c r="J95" s="224"/>
      <c r="K95" s="224"/>
      <c r="L95" s="224"/>
      <c r="M95" s="201"/>
      <c r="N95" s="201"/>
      <c r="O95" s="105"/>
      <c r="P95" s="105"/>
      <c r="Q95" s="102" t="s">
        <v>479</v>
      </c>
      <c r="R95" s="102"/>
      <c r="S95" s="102"/>
      <c r="T95" s="102"/>
      <c r="U95" s="102"/>
      <c r="V95" s="102"/>
      <c r="W95" s="225" t="s">
        <v>290</v>
      </c>
      <c r="X95" s="225"/>
      <c r="Y95" s="225"/>
      <c r="Z95" s="103"/>
    </row>
    <row r="96" spans="1:26" ht="13.5" customHeight="1">
      <c r="A96" s="100"/>
      <c r="B96" s="101" t="s">
        <v>337</v>
      </c>
      <c r="C96" s="102" t="s">
        <v>480</v>
      </c>
      <c r="D96" s="102"/>
      <c r="E96" s="102"/>
      <c r="F96" s="102"/>
      <c r="G96" s="102"/>
      <c r="H96" s="102"/>
      <c r="I96" s="224" t="s">
        <v>290</v>
      </c>
      <c r="J96" s="224"/>
      <c r="K96" s="224"/>
      <c r="L96" s="224"/>
      <c r="M96" s="201"/>
      <c r="N96" s="201"/>
      <c r="O96" s="104"/>
      <c r="P96" s="104"/>
      <c r="Q96" s="102" t="s">
        <v>481</v>
      </c>
      <c r="R96" s="102"/>
      <c r="S96" s="102"/>
      <c r="T96" s="102"/>
      <c r="U96" s="102"/>
      <c r="V96" s="102"/>
      <c r="W96" s="225" t="s">
        <v>290</v>
      </c>
      <c r="X96" s="225"/>
      <c r="Y96" s="225"/>
      <c r="Z96" s="103"/>
    </row>
    <row r="97" spans="1:26" ht="13.5" customHeight="1">
      <c r="A97" s="100"/>
      <c r="B97" s="101"/>
      <c r="C97" s="102"/>
      <c r="D97" s="102"/>
      <c r="E97" s="102"/>
      <c r="F97" s="102"/>
      <c r="G97" s="102"/>
      <c r="H97" s="102"/>
      <c r="I97" s="106"/>
      <c r="J97" s="106"/>
      <c r="K97" s="106"/>
      <c r="L97" s="106"/>
      <c r="M97" s="107"/>
      <c r="N97" s="107"/>
      <c r="O97" s="104"/>
      <c r="P97" s="104"/>
      <c r="Q97" s="102"/>
      <c r="R97" s="102"/>
      <c r="S97" s="102"/>
      <c r="T97" s="102"/>
      <c r="U97" s="102"/>
      <c r="V97" s="102"/>
      <c r="W97" s="108"/>
      <c r="X97" s="108"/>
      <c r="Y97" s="108"/>
      <c r="Z97" s="109"/>
    </row>
    <row r="98" spans="1:26" ht="13.5" customHeight="1">
      <c r="A98" s="100"/>
      <c r="B98" s="101"/>
      <c r="C98" s="102"/>
      <c r="D98" s="102"/>
      <c r="E98" s="102"/>
      <c r="F98" s="102"/>
      <c r="G98" s="102"/>
      <c r="H98" s="102"/>
      <c r="I98" s="106"/>
      <c r="J98" s="106"/>
      <c r="K98" s="106"/>
      <c r="L98" s="106"/>
      <c r="M98" s="107"/>
      <c r="N98" s="107"/>
      <c r="O98" s="104"/>
      <c r="P98" s="104"/>
      <c r="Q98" s="102"/>
      <c r="R98" s="102"/>
      <c r="S98" s="102"/>
      <c r="T98" s="102"/>
      <c r="U98" s="102"/>
      <c r="V98" s="102"/>
      <c r="W98" s="108"/>
      <c r="X98" s="108"/>
      <c r="Y98" s="108"/>
      <c r="Z98" s="109"/>
    </row>
    <row r="99" spans="1:26" ht="13.5" customHeight="1">
      <c r="A99" s="112"/>
      <c r="B99" s="113"/>
      <c r="C99" s="114"/>
      <c r="D99" s="114"/>
      <c r="E99" s="114"/>
      <c r="F99" s="114"/>
      <c r="G99" s="114"/>
      <c r="H99" s="114"/>
      <c r="I99" s="114"/>
      <c r="J99" s="114"/>
      <c r="K99" s="114"/>
      <c r="L99" s="114"/>
      <c r="M99" s="114"/>
      <c r="N99" s="114"/>
      <c r="O99" s="114"/>
      <c r="P99" s="114"/>
      <c r="Q99" s="114"/>
      <c r="R99" s="114"/>
      <c r="S99" s="114"/>
      <c r="T99" s="114"/>
      <c r="U99" s="114"/>
      <c r="V99" s="114"/>
      <c r="W99" s="115"/>
      <c r="X99" s="115"/>
      <c r="Y99" s="115"/>
      <c r="Z99" s="115"/>
    </row>
    <row r="100" spans="1:26" ht="15.6" customHeight="1">
      <c r="A100" s="110" t="s">
        <v>355</v>
      </c>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spans="1:26" ht="13.5" customHeight="1">
      <c r="A101" s="125" t="s">
        <v>137</v>
      </c>
      <c r="B101" s="113" t="s">
        <v>138</v>
      </c>
      <c r="C101" s="208">
        <v>7</v>
      </c>
      <c r="D101" s="208"/>
      <c r="E101" s="208"/>
      <c r="F101" s="208"/>
      <c r="G101" s="208"/>
      <c r="H101" s="208">
        <v>20</v>
      </c>
      <c r="I101" s="208"/>
      <c r="J101" s="208"/>
      <c r="K101" s="208"/>
      <c r="L101" s="208"/>
      <c r="M101" s="208">
        <v>14</v>
      </c>
      <c r="N101" s="208"/>
      <c r="O101" s="208"/>
      <c r="P101" s="208"/>
      <c r="Q101" s="208"/>
      <c r="R101" s="208">
        <v>51</v>
      </c>
      <c r="S101" s="208"/>
      <c r="T101" s="208"/>
      <c r="U101" s="208"/>
      <c r="V101" s="208"/>
      <c r="W101" s="209" t="s">
        <v>139</v>
      </c>
      <c r="X101" s="209"/>
      <c r="Y101" s="115" t="s">
        <v>140</v>
      </c>
      <c r="Z101" s="115" t="s">
        <v>141</v>
      </c>
    </row>
    <row r="102" spans="1:26" ht="13.5" customHeight="1">
      <c r="A102" s="206">
        <v>7</v>
      </c>
      <c r="B102" s="117" t="s">
        <v>190</v>
      </c>
      <c r="C102" s="205" t="s">
        <v>142</v>
      </c>
      <c r="D102" s="205"/>
      <c r="E102" s="205"/>
      <c r="F102" s="205"/>
      <c r="G102" s="205"/>
      <c r="H102" s="207" t="s">
        <v>266</v>
      </c>
      <c r="I102" s="207"/>
      <c r="J102" s="207"/>
      <c r="K102" s="207"/>
      <c r="L102" s="207"/>
      <c r="M102" s="207" t="s">
        <v>275</v>
      </c>
      <c r="N102" s="207"/>
      <c r="O102" s="207"/>
      <c r="P102" s="207"/>
      <c r="Q102" s="207"/>
      <c r="R102" s="207" t="s">
        <v>296</v>
      </c>
      <c r="S102" s="207"/>
      <c r="T102" s="207"/>
      <c r="U102" s="207"/>
      <c r="V102" s="207"/>
      <c r="W102" s="202" t="s">
        <v>615</v>
      </c>
      <c r="X102" s="202"/>
      <c r="Y102" s="203">
        <v>5</v>
      </c>
      <c r="Z102" s="204">
        <v>2</v>
      </c>
    </row>
    <row r="103" spans="1:26" ht="13.5" customHeight="1">
      <c r="A103" s="206"/>
      <c r="B103" s="126" t="s">
        <v>191</v>
      </c>
      <c r="C103" s="205" t="s">
        <v>179</v>
      </c>
      <c r="D103" s="205"/>
      <c r="E103" s="205"/>
      <c r="F103" s="205"/>
      <c r="G103" s="205"/>
      <c r="H103" s="127" t="s">
        <v>271</v>
      </c>
      <c r="I103" s="127" t="s">
        <v>287</v>
      </c>
      <c r="J103" s="127" t="s">
        <v>284</v>
      </c>
      <c r="K103" s="127" t="s">
        <v>268</v>
      </c>
      <c r="L103" s="127" t="s">
        <v>7</v>
      </c>
      <c r="M103" s="127" t="e">
        <v>#VALUE!</v>
      </c>
      <c r="N103" s="127" t="s">
        <v>282</v>
      </c>
      <c r="O103" s="127" t="s">
        <v>280</v>
      </c>
      <c r="P103" s="127" t="s">
        <v>298</v>
      </c>
      <c r="Q103" s="127" t="s">
        <v>7</v>
      </c>
      <c r="R103" s="127" t="s">
        <v>281</v>
      </c>
      <c r="S103" s="127" t="s">
        <v>268</v>
      </c>
      <c r="T103" s="127" t="s">
        <v>287</v>
      </c>
      <c r="U103" s="127" t="s">
        <v>268</v>
      </c>
      <c r="V103" s="127" t="s">
        <v>146</v>
      </c>
      <c r="W103" s="202"/>
      <c r="X103" s="202"/>
      <c r="Y103" s="203"/>
      <c r="Z103" s="204"/>
    </row>
    <row r="104" spans="1:26" ht="13.5" customHeight="1">
      <c r="A104" s="206">
        <v>20</v>
      </c>
      <c r="B104" s="117" t="s">
        <v>209</v>
      </c>
      <c r="C104" s="207" t="s">
        <v>275</v>
      </c>
      <c r="D104" s="207"/>
      <c r="E104" s="207"/>
      <c r="F104" s="207"/>
      <c r="G104" s="207"/>
      <c r="H104" s="205" t="s">
        <v>142</v>
      </c>
      <c r="I104" s="205"/>
      <c r="J104" s="205"/>
      <c r="K104" s="205"/>
      <c r="L104" s="205"/>
      <c r="M104" s="207" t="s">
        <v>275</v>
      </c>
      <c r="N104" s="207"/>
      <c r="O104" s="207"/>
      <c r="P104" s="207"/>
      <c r="Q104" s="207"/>
      <c r="R104" s="207" t="s">
        <v>274</v>
      </c>
      <c r="S104" s="207"/>
      <c r="T104" s="207"/>
      <c r="U104" s="207"/>
      <c r="V104" s="207"/>
      <c r="W104" s="202" t="s">
        <v>328</v>
      </c>
      <c r="X104" s="202"/>
      <c r="Y104" s="203">
        <v>3</v>
      </c>
      <c r="Z104" s="204">
        <v>4</v>
      </c>
    </row>
    <row r="105" spans="1:26" ht="13.5" customHeight="1">
      <c r="A105" s="206"/>
      <c r="B105" s="126" t="s">
        <v>208</v>
      </c>
      <c r="C105" s="127" t="s">
        <v>280</v>
      </c>
      <c r="D105" s="127" t="s">
        <v>282</v>
      </c>
      <c r="E105" s="127" t="s">
        <v>272</v>
      </c>
      <c r="F105" s="127" t="s">
        <v>277</v>
      </c>
      <c r="G105" s="127" t="s">
        <v>7</v>
      </c>
      <c r="H105" s="205" t="s">
        <v>179</v>
      </c>
      <c r="I105" s="205"/>
      <c r="J105" s="205"/>
      <c r="K105" s="205"/>
      <c r="L105" s="205"/>
      <c r="M105" s="127" t="s">
        <v>284</v>
      </c>
      <c r="N105" s="127" t="s">
        <v>280</v>
      </c>
      <c r="O105" s="127" t="s">
        <v>277</v>
      </c>
      <c r="P105" s="127" t="s">
        <v>285</v>
      </c>
      <c r="Q105" s="127" t="s">
        <v>7</v>
      </c>
      <c r="R105" s="127" t="s">
        <v>285</v>
      </c>
      <c r="S105" s="127" t="s">
        <v>279</v>
      </c>
      <c r="T105" s="127" t="s">
        <v>287</v>
      </c>
      <c r="U105" s="127" t="s">
        <v>7</v>
      </c>
      <c r="V105" s="127" t="s">
        <v>7</v>
      </c>
      <c r="W105" s="202"/>
      <c r="X105" s="202"/>
      <c r="Y105" s="203"/>
      <c r="Z105" s="204"/>
    </row>
    <row r="106" spans="1:26" ht="13.5" customHeight="1">
      <c r="A106" s="206">
        <v>14</v>
      </c>
      <c r="B106" s="117" t="s">
        <v>201</v>
      </c>
      <c r="C106" s="207" t="s">
        <v>266</v>
      </c>
      <c r="D106" s="207"/>
      <c r="E106" s="207"/>
      <c r="F106" s="207"/>
      <c r="G106" s="207"/>
      <c r="H106" s="207" t="s">
        <v>266</v>
      </c>
      <c r="I106" s="207"/>
      <c r="J106" s="207"/>
      <c r="K106" s="207"/>
      <c r="L106" s="207"/>
      <c r="M106" s="205" t="s">
        <v>142</v>
      </c>
      <c r="N106" s="205"/>
      <c r="O106" s="205"/>
      <c r="P106" s="205"/>
      <c r="Q106" s="205"/>
      <c r="R106" s="207" t="s">
        <v>266</v>
      </c>
      <c r="S106" s="207"/>
      <c r="T106" s="207"/>
      <c r="U106" s="207"/>
      <c r="V106" s="207"/>
      <c r="W106" s="202" t="s">
        <v>383</v>
      </c>
      <c r="X106" s="202"/>
      <c r="Y106" s="203">
        <v>6</v>
      </c>
      <c r="Z106" s="204">
        <v>1</v>
      </c>
    </row>
    <row r="107" spans="1:26" ht="13.5" customHeight="1">
      <c r="A107" s="206"/>
      <c r="B107" s="126" t="s">
        <v>200</v>
      </c>
      <c r="C107" s="127" t="s">
        <v>482</v>
      </c>
      <c r="D107" s="127" t="s">
        <v>287</v>
      </c>
      <c r="E107" s="127" t="s">
        <v>271</v>
      </c>
      <c r="F107" s="127" t="s">
        <v>295</v>
      </c>
      <c r="G107" s="127" t="s">
        <v>7</v>
      </c>
      <c r="H107" s="127" t="s">
        <v>272</v>
      </c>
      <c r="I107" s="127" t="s">
        <v>271</v>
      </c>
      <c r="J107" s="127" t="s">
        <v>268</v>
      </c>
      <c r="K107" s="127" t="s">
        <v>273</v>
      </c>
      <c r="L107" s="127" t="s">
        <v>7</v>
      </c>
      <c r="M107" s="205" t="s">
        <v>179</v>
      </c>
      <c r="N107" s="205"/>
      <c r="O107" s="205"/>
      <c r="P107" s="205"/>
      <c r="Q107" s="205"/>
      <c r="R107" s="127" t="s">
        <v>271</v>
      </c>
      <c r="S107" s="127" t="s">
        <v>279</v>
      </c>
      <c r="T107" s="127" t="s">
        <v>303</v>
      </c>
      <c r="U107" s="127" t="s">
        <v>270</v>
      </c>
      <c r="V107" s="127" t="s">
        <v>7</v>
      </c>
      <c r="W107" s="202"/>
      <c r="X107" s="202"/>
      <c r="Y107" s="203"/>
      <c r="Z107" s="204"/>
    </row>
    <row r="108" spans="1:26" ht="13.5" customHeight="1">
      <c r="A108" s="206">
        <v>51</v>
      </c>
      <c r="B108" s="117" t="s">
        <v>231</v>
      </c>
      <c r="C108" s="207" t="s">
        <v>293</v>
      </c>
      <c r="D108" s="207"/>
      <c r="E108" s="207"/>
      <c r="F108" s="207"/>
      <c r="G108" s="207"/>
      <c r="H108" s="207" t="s">
        <v>265</v>
      </c>
      <c r="I108" s="207"/>
      <c r="J108" s="207"/>
      <c r="K108" s="207"/>
      <c r="L108" s="207"/>
      <c r="M108" s="207" t="s">
        <v>275</v>
      </c>
      <c r="N108" s="207"/>
      <c r="O108" s="207"/>
      <c r="P108" s="207"/>
      <c r="Q108" s="207"/>
      <c r="R108" s="205" t="s">
        <v>142</v>
      </c>
      <c r="S108" s="205"/>
      <c r="T108" s="205"/>
      <c r="U108" s="205"/>
      <c r="V108" s="205"/>
      <c r="W108" s="202" t="s">
        <v>428</v>
      </c>
      <c r="X108" s="202"/>
      <c r="Y108" s="203">
        <v>4</v>
      </c>
      <c r="Z108" s="204">
        <v>3</v>
      </c>
    </row>
    <row r="109" spans="1:26" ht="13.5" customHeight="1">
      <c r="A109" s="206"/>
      <c r="B109" s="126" t="s">
        <v>230</v>
      </c>
      <c r="C109" s="127" t="s">
        <v>286</v>
      </c>
      <c r="D109" s="127" t="s">
        <v>277</v>
      </c>
      <c r="E109" s="127" t="s">
        <v>282</v>
      </c>
      <c r="F109" s="127" t="s">
        <v>277</v>
      </c>
      <c r="G109" s="127" t="s">
        <v>157</v>
      </c>
      <c r="H109" s="127" t="s">
        <v>273</v>
      </c>
      <c r="I109" s="127" t="s">
        <v>270</v>
      </c>
      <c r="J109" s="127" t="s">
        <v>282</v>
      </c>
      <c r="K109" s="127" t="s">
        <v>7</v>
      </c>
      <c r="L109" s="127" t="s">
        <v>7</v>
      </c>
      <c r="M109" s="127" t="s">
        <v>280</v>
      </c>
      <c r="N109" s="127" t="s">
        <v>270</v>
      </c>
      <c r="O109" s="127" t="s">
        <v>307</v>
      </c>
      <c r="P109" s="127" t="s">
        <v>279</v>
      </c>
      <c r="Q109" s="127" t="s">
        <v>7</v>
      </c>
      <c r="R109" s="205" t="s">
        <v>179</v>
      </c>
      <c r="S109" s="205"/>
      <c r="T109" s="205"/>
      <c r="U109" s="205"/>
      <c r="V109" s="205"/>
      <c r="W109" s="202"/>
      <c r="X109" s="202"/>
      <c r="Y109" s="203"/>
      <c r="Z109" s="204"/>
    </row>
    <row r="110" spans="1:26" ht="13.5" customHeight="1">
      <c r="A110" s="130"/>
      <c r="B110" s="143" t="s">
        <v>331</v>
      </c>
      <c r="C110" s="102" t="s">
        <v>483</v>
      </c>
      <c r="D110" s="102"/>
      <c r="E110" s="102"/>
      <c r="F110" s="102"/>
      <c r="G110" s="102"/>
      <c r="H110" s="102"/>
      <c r="I110" s="224" t="s">
        <v>290</v>
      </c>
      <c r="J110" s="224"/>
      <c r="K110" s="224"/>
      <c r="L110" s="224"/>
      <c r="M110" s="201"/>
      <c r="N110" s="201"/>
      <c r="O110" s="124"/>
      <c r="P110" s="124"/>
      <c r="Q110" s="102" t="s">
        <v>484</v>
      </c>
      <c r="R110" s="102"/>
      <c r="S110" s="102"/>
      <c r="T110" s="102"/>
      <c r="U110" s="102"/>
      <c r="V110" s="102"/>
      <c r="W110" s="225" t="s">
        <v>290</v>
      </c>
      <c r="X110" s="225"/>
      <c r="Y110" s="225"/>
      <c r="Z110" s="103"/>
    </row>
    <row r="111" spans="1:26" ht="13.5" customHeight="1">
      <c r="A111" s="100"/>
      <c r="B111" s="101" t="s">
        <v>334</v>
      </c>
      <c r="C111" s="102" t="s">
        <v>485</v>
      </c>
      <c r="D111" s="102"/>
      <c r="E111" s="102"/>
      <c r="F111" s="102"/>
      <c r="G111" s="102"/>
      <c r="H111" s="102"/>
      <c r="I111" s="224" t="s">
        <v>290</v>
      </c>
      <c r="J111" s="224"/>
      <c r="K111" s="224"/>
      <c r="L111" s="224"/>
      <c r="M111" s="201"/>
      <c r="N111" s="201"/>
      <c r="O111" s="105"/>
      <c r="P111" s="105"/>
      <c r="Q111" s="102" t="s">
        <v>486</v>
      </c>
      <c r="R111" s="102"/>
      <c r="S111" s="102"/>
      <c r="T111" s="102"/>
      <c r="U111" s="102"/>
      <c r="V111" s="102"/>
      <c r="W111" s="225" t="s">
        <v>290</v>
      </c>
      <c r="X111" s="225"/>
      <c r="Y111" s="225"/>
      <c r="Z111" s="103"/>
    </row>
    <row r="112" spans="1:26" ht="13.5" customHeight="1">
      <c r="A112" s="100"/>
      <c r="B112" s="101" t="s">
        <v>337</v>
      </c>
      <c r="C112" s="102" t="s">
        <v>487</v>
      </c>
      <c r="D112" s="102"/>
      <c r="E112" s="102"/>
      <c r="F112" s="102"/>
      <c r="G112" s="102"/>
      <c r="H112" s="102"/>
      <c r="I112" s="224" t="s">
        <v>290</v>
      </c>
      <c r="J112" s="224"/>
      <c r="K112" s="224"/>
      <c r="L112" s="224"/>
      <c r="M112" s="201"/>
      <c r="N112" s="201"/>
      <c r="O112" s="104"/>
      <c r="P112" s="104"/>
      <c r="Q112" s="102" t="s">
        <v>488</v>
      </c>
      <c r="R112" s="102"/>
      <c r="S112" s="102"/>
      <c r="T112" s="102"/>
      <c r="U112" s="102"/>
      <c r="V112" s="102"/>
      <c r="W112" s="225" t="s">
        <v>290</v>
      </c>
      <c r="X112" s="225"/>
      <c r="Y112" s="225"/>
      <c r="Z112" s="103"/>
    </row>
    <row r="113" spans="1:26" ht="13.5" customHeight="1">
      <c r="A113" s="100"/>
      <c r="B113" s="101"/>
      <c r="C113" s="102"/>
      <c r="D113" s="102"/>
      <c r="E113" s="102"/>
      <c r="F113" s="102"/>
      <c r="G113" s="102"/>
      <c r="H113" s="102"/>
      <c r="I113" s="106"/>
      <c r="J113" s="106"/>
      <c r="K113" s="106"/>
      <c r="L113" s="106"/>
      <c r="M113" s="107"/>
      <c r="N113" s="107"/>
      <c r="O113" s="104"/>
      <c r="P113" s="104"/>
      <c r="Q113" s="102"/>
      <c r="R113" s="102"/>
      <c r="S113" s="102"/>
      <c r="T113" s="102"/>
      <c r="U113" s="102"/>
      <c r="V113" s="102"/>
      <c r="W113" s="108"/>
      <c r="X113" s="108"/>
      <c r="Y113" s="108"/>
      <c r="Z113" s="109"/>
    </row>
    <row r="114" spans="1:26" ht="13.5" customHeight="1">
      <c r="A114" s="100"/>
      <c r="B114" s="101"/>
      <c r="C114" s="102"/>
      <c r="D114" s="102"/>
      <c r="E114" s="102"/>
      <c r="F114" s="102"/>
      <c r="G114" s="102"/>
      <c r="H114" s="102"/>
      <c r="I114" s="106"/>
      <c r="J114" s="106"/>
      <c r="K114" s="106"/>
      <c r="L114" s="106"/>
      <c r="M114" s="107"/>
      <c r="N114" s="107"/>
      <c r="O114" s="104"/>
      <c r="P114" s="104"/>
      <c r="Q114" s="102"/>
      <c r="R114" s="102"/>
      <c r="S114" s="102"/>
      <c r="T114" s="102"/>
      <c r="U114" s="102"/>
      <c r="V114" s="102"/>
      <c r="W114" s="108"/>
      <c r="X114" s="108"/>
      <c r="Y114" s="108"/>
      <c r="Z114" s="109"/>
    </row>
    <row r="115" spans="1:26" ht="13.5" customHeight="1">
      <c r="A115" s="116"/>
      <c r="B115" s="117"/>
      <c r="C115" s="118"/>
      <c r="D115" s="118"/>
      <c r="E115" s="118"/>
      <c r="F115" s="118"/>
      <c r="G115" s="118"/>
      <c r="H115" s="119"/>
      <c r="I115" s="119"/>
      <c r="J115" s="119"/>
      <c r="K115" s="119"/>
      <c r="L115" s="119"/>
      <c r="M115" s="119"/>
      <c r="N115" s="119"/>
      <c r="O115" s="119"/>
      <c r="P115" s="119"/>
      <c r="Q115" s="119"/>
      <c r="R115" s="119"/>
      <c r="S115" s="119"/>
      <c r="T115" s="119"/>
      <c r="U115" s="119"/>
      <c r="V115" s="119"/>
      <c r="W115" s="120"/>
      <c r="X115" s="121"/>
      <c r="Y115" s="122"/>
      <c r="Z115" s="99"/>
    </row>
    <row r="116" spans="1:26" ht="15.6" customHeight="1">
      <c r="A116" s="110" t="s">
        <v>364</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spans="1:26" ht="13.5" customHeight="1">
      <c r="A117" s="125" t="s">
        <v>137</v>
      </c>
      <c r="B117" s="113" t="s">
        <v>138</v>
      </c>
      <c r="C117" s="208">
        <v>8</v>
      </c>
      <c r="D117" s="208"/>
      <c r="E117" s="208"/>
      <c r="F117" s="208"/>
      <c r="G117" s="208"/>
      <c r="H117" s="208">
        <v>29</v>
      </c>
      <c r="I117" s="208"/>
      <c r="J117" s="208"/>
      <c r="K117" s="208"/>
      <c r="L117" s="208"/>
      <c r="M117" s="208">
        <v>9</v>
      </c>
      <c r="N117" s="208"/>
      <c r="O117" s="208"/>
      <c r="P117" s="208"/>
      <c r="Q117" s="208"/>
      <c r="R117" s="208">
        <v>32</v>
      </c>
      <c r="S117" s="208"/>
      <c r="T117" s="208"/>
      <c r="U117" s="208"/>
      <c r="V117" s="208"/>
      <c r="W117" s="209" t="s">
        <v>139</v>
      </c>
      <c r="X117" s="209"/>
      <c r="Y117" s="115" t="s">
        <v>140</v>
      </c>
      <c r="Z117" s="115" t="s">
        <v>141</v>
      </c>
    </row>
    <row r="118" spans="1:26" ht="13.5" customHeight="1">
      <c r="A118" s="206">
        <v>8</v>
      </c>
      <c r="B118" s="117" t="s">
        <v>193</v>
      </c>
      <c r="C118" s="205" t="s">
        <v>142</v>
      </c>
      <c r="D118" s="205"/>
      <c r="E118" s="205"/>
      <c r="F118" s="205"/>
      <c r="G118" s="205"/>
      <c r="H118" s="207" t="s">
        <v>265</v>
      </c>
      <c r="I118" s="207"/>
      <c r="J118" s="207"/>
      <c r="K118" s="207"/>
      <c r="L118" s="207"/>
      <c r="M118" s="207" t="s">
        <v>296</v>
      </c>
      <c r="N118" s="207"/>
      <c r="O118" s="207"/>
      <c r="P118" s="207"/>
      <c r="Q118" s="207"/>
      <c r="R118" s="207" t="s">
        <v>293</v>
      </c>
      <c r="S118" s="207"/>
      <c r="T118" s="207"/>
      <c r="U118" s="207"/>
      <c r="V118" s="207"/>
      <c r="W118" s="202" t="s">
        <v>393</v>
      </c>
      <c r="X118" s="202"/>
      <c r="Y118" s="203">
        <v>5</v>
      </c>
      <c r="Z118" s="204">
        <v>2</v>
      </c>
    </row>
    <row r="119" spans="1:26" ht="13.5" customHeight="1">
      <c r="A119" s="206"/>
      <c r="B119" s="126" t="s">
        <v>192</v>
      </c>
      <c r="C119" s="205" t="s">
        <v>179</v>
      </c>
      <c r="D119" s="205"/>
      <c r="E119" s="205"/>
      <c r="F119" s="205"/>
      <c r="G119" s="205"/>
      <c r="H119" s="127" t="s">
        <v>303</v>
      </c>
      <c r="I119" s="127" t="s">
        <v>271</v>
      </c>
      <c r="J119" s="127" t="s">
        <v>268</v>
      </c>
      <c r="K119" s="127" t="s">
        <v>7</v>
      </c>
      <c r="L119" s="127" t="s">
        <v>7</v>
      </c>
      <c r="M119" s="127" t="s">
        <v>295</v>
      </c>
      <c r="N119" s="127" t="s">
        <v>280</v>
      </c>
      <c r="O119" s="127" t="s">
        <v>282</v>
      </c>
      <c r="P119" s="127" t="s">
        <v>287</v>
      </c>
      <c r="Q119" s="127" t="s">
        <v>146</v>
      </c>
      <c r="R119" s="127" t="s">
        <v>303</v>
      </c>
      <c r="S119" s="127" t="s">
        <v>277</v>
      </c>
      <c r="T119" s="127" t="s">
        <v>282</v>
      </c>
      <c r="U119" s="127" t="s">
        <v>287</v>
      </c>
      <c r="V119" s="127" t="s">
        <v>165</v>
      </c>
      <c r="W119" s="202"/>
      <c r="X119" s="202"/>
      <c r="Y119" s="203"/>
      <c r="Z119" s="204"/>
    </row>
    <row r="120" spans="1:26" ht="13.5" customHeight="1">
      <c r="A120" s="206">
        <v>29</v>
      </c>
      <c r="B120" s="117" t="s">
        <v>218</v>
      </c>
      <c r="C120" s="207" t="s">
        <v>274</v>
      </c>
      <c r="D120" s="207"/>
      <c r="E120" s="207"/>
      <c r="F120" s="207"/>
      <c r="G120" s="207"/>
      <c r="H120" s="205" t="s">
        <v>142</v>
      </c>
      <c r="I120" s="205"/>
      <c r="J120" s="205"/>
      <c r="K120" s="205"/>
      <c r="L120" s="205"/>
      <c r="M120" s="207" t="s">
        <v>275</v>
      </c>
      <c r="N120" s="207"/>
      <c r="O120" s="207"/>
      <c r="P120" s="207"/>
      <c r="Q120" s="207"/>
      <c r="R120" s="207" t="s">
        <v>296</v>
      </c>
      <c r="S120" s="207"/>
      <c r="T120" s="207"/>
      <c r="U120" s="207"/>
      <c r="V120" s="207"/>
      <c r="W120" s="202" t="s">
        <v>402</v>
      </c>
      <c r="X120" s="202"/>
      <c r="Y120" s="203">
        <v>4</v>
      </c>
      <c r="Z120" s="204">
        <v>4</v>
      </c>
    </row>
    <row r="121" spans="1:26" ht="13.5" customHeight="1">
      <c r="A121" s="206"/>
      <c r="B121" s="126" t="s">
        <v>217</v>
      </c>
      <c r="C121" s="127" t="s">
        <v>307</v>
      </c>
      <c r="D121" s="127" t="s">
        <v>280</v>
      </c>
      <c r="E121" s="127" t="s">
        <v>277</v>
      </c>
      <c r="F121" s="127" t="s">
        <v>7</v>
      </c>
      <c r="G121" s="127" t="s">
        <v>7</v>
      </c>
      <c r="H121" s="205" t="s">
        <v>179</v>
      </c>
      <c r="I121" s="205"/>
      <c r="J121" s="205"/>
      <c r="K121" s="205"/>
      <c r="L121" s="205"/>
      <c r="M121" s="127" t="s">
        <v>282</v>
      </c>
      <c r="N121" s="127" t="s">
        <v>279</v>
      </c>
      <c r="O121" s="127" t="s">
        <v>277</v>
      </c>
      <c r="P121" s="127" t="s">
        <v>287</v>
      </c>
      <c r="Q121" s="127" t="s">
        <v>7</v>
      </c>
      <c r="R121" s="127" t="s">
        <v>280</v>
      </c>
      <c r="S121" s="127" t="s">
        <v>271</v>
      </c>
      <c r="T121" s="127" t="s">
        <v>273</v>
      </c>
      <c r="U121" s="127" t="s">
        <v>280</v>
      </c>
      <c r="V121" s="127" t="s">
        <v>146</v>
      </c>
      <c r="W121" s="202"/>
      <c r="X121" s="202"/>
      <c r="Y121" s="203"/>
      <c r="Z121" s="204"/>
    </row>
    <row r="122" spans="1:26" ht="13.5" customHeight="1">
      <c r="A122" s="206">
        <v>9</v>
      </c>
      <c r="B122" s="117" t="s">
        <v>195</v>
      </c>
      <c r="C122" s="207" t="s">
        <v>293</v>
      </c>
      <c r="D122" s="207"/>
      <c r="E122" s="207"/>
      <c r="F122" s="207"/>
      <c r="G122" s="207"/>
      <c r="H122" s="207" t="s">
        <v>266</v>
      </c>
      <c r="I122" s="207"/>
      <c r="J122" s="207"/>
      <c r="K122" s="207"/>
      <c r="L122" s="207"/>
      <c r="M122" s="205" t="s">
        <v>142</v>
      </c>
      <c r="N122" s="205"/>
      <c r="O122" s="205"/>
      <c r="P122" s="205"/>
      <c r="Q122" s="205"/>
      <c r="R122" s="207" t="s">
        <v>293</v>
      </c>
      <c r="S122" s="207"/>
      <c r="T122" s="207"/>
      <c r="U122" s="207"/>
      <c r="V122" s="207"/>
      <c r="W122" s="202" t="s">
        <v>616</v>
      </c>
      <c r="X122" s="202"/>
      <c r="Y122" s="203">
        <v>4</v>
      </c>
      <c r="Z122" s="204">
        <v>3</v>
      </c>
    </row>
    <row r="123" spans="1:26" ht="13.5" customHeight="1">
      <c r="A123" s="206"/>
      <c r="B123" s="126" t="s">
        <v>194</v>
      </c>
      <c r="C123" s="127" t="s">
        <v>298</v>
      </c>
      <c r="D123" s="127" t="s">
        <v>271</v>
      </c>
      <c r="E123" s="127" t="s">
        <v>287</v>
      </c>
      <c r="F123" s="127" t="s">
        <v>282</v>
      </c>
      <c r="G123" s="127" t="s">
        <v>157</v>
      </c>
      <c r="H123" s="127" t="s">
        <v>287</v>
      </c>
      <c r="I123" s="127" t="s">
        <v>270</v>
      </c>
      <c r="J123" s="127" t="s">
        <v>268</v>
      </c>
      <c r="K123" s="127" t="s">
        <v>282</v>
      </c>
      <c r="L123" s="127" t="s">
        <v>7</v>
      </c>
      <c r="M123" s="205" t="s">
        <v>179</v>
      </c>
      <c r="N123" s="205"/>
      <c r="O123" s="205"/>
      <c r="P123" s="205"/>
      <c r="Q123" s="205"/>
      <c r="R123" s="127" t="s">
        <v>268</v>
      </c>
      <c r="S123" s="127" t="s">
        <v>307</v>
      </c>
      <c r="T123" s="127" t="s">
        <v>279</v>
      </c>
      <c r="U123" s="127" t="s">
        <v>303</v>
      </c>
      <c r="V123" s="127" t="s">
        <v>143</v>
      </c>
      <c r="W123" s="202"/>
      <c r="X123" s="202"/>
      <c r="Y123" s="203"/>
      <c r="Z123" s="204"/>
    </row>
    <row r="124" spans="1:26" ht="13.5" customHeight="1">
      <c r="A124" s="206">
        <v>32</v>
      </c>
      <c r="B124" s="117" t="s">
        <v>185</v>
      </c>
      <c r="C124" s="207" t="s">
        <v>296</v>
      </c>
      <c r="D124" s="207"/>
      <c r="E124" s="207"/>
      <c r="F124" s="207"/>
      <c r="G124" s="207"/>
      <c r="H124" s="207" t="s">
        <v>293</v>
      </c>
      <c r="I124" s="207"/>
      <c r="J124" s="207"/>
      <c r="K124" s="207"/>
      <c r="L124" s="207"/>
      <c r="M124" s="207" t="s">
        <v>296</v>
      </c>
      <c r="N124" s="207"/>
      <c r="O124" s="207"/>
      <c r="P124" s="207"/>
      <c r="Q124" s="207"/>
      <c r="R124" s="205" t="s">
        <v>142</v>
      </c>
      <c r="S124" s="205"/>
      <c r="T124" s="205"/>
      <c r="U124" s="205"/>
      <c r="V124" s="205"/>
      <c r="W124" s="202" t="s">
        <v>617</v>
      </c>
      <c r="X124" s="202"/>
      <c r="Y124" s="203">
        <v>5</v>
      </c>
      <c r="Z124" s="204">
        <v>1</v>
      </c>
    </row>
    <row r="125" spans="1:26" ht="13.5" customHeight="1">
      <c r="A125" s="206"/>
      <c r="B125" s="126" t="s">
        <v>222</v>
      </c>
      <c r="C125" s="127" t="s">
        <v>307</v>
      </c>
      <c r="D125" s="127" t="s">
        <v>268</v>
      </c>
      <c r="E125" s="127" t="s">
        <v>287</v>
      </c>
      <c r="F125" s="127" t="s">
        <v>282</v>
      </c>
      <c r="G125" s="127" t="s">
        <v>158</v>
      </c>
      <c r="H125" s="127" t="s">
        <v>271</v>
      </c>
      <c r="I125" s="127" t="s">
        <v>280</v>
      </c>
      <c r="J125" s="127" t="s">
        <v>285</v>
      </c>
      <c r="K125" s="127" t="s">
        <v>271</v>
      </c>
      <c r="L125" s="127" t="s">
        <v>157</v>
      </c>
      <c r="M125" s="127" t="s">
        <v>277</v>
      </c>
      <c r="N125" s="127" t="s">
        <v>303</v>
      </c>
      <c r="O125" s="127" t="s">
        <v>270</v>
      </c>
      <c r="P125" s="127" t="s">
        <v>307</v>
      </c>
      <c r="Q125" s="127" t="s">
        <v>156</v>
      </c>
      <c r="R125" s="205" t="s">
        <v>179</v>
      </c>
      <c r="S125" s="205"/>
      <c r="T125" s="205"/>
      <c r="U125" s="205"/>
      <c r="V125" s="205"/>
      <c r="W125" s="202"/>
      <c r="X125" s="202"/>
      <c r="Y125" s="203"/>
      <c r="Z125" s="204"/>
    </row>
    <row r="126" spans="1:26" ht="13.5" customHeight="1">
      <c r="A126" s="130"/>
      <c r="B126" s="143" t="s">
        <v>331</v>
      </c>
      <c r="C126" s="102" t="s">
        <v>489</v>
      </c>
      <c r="D126" s="102"/>
      <c r="E126" s="102"/>
      <c r="F126" s="102"/>
      <c r="G126" s="102"/>
      <c r="H126" s="102"/>
      <c r="I126" s="224" t="s">
        <v>290</v>
      </c>
      <c r="J126" s="224"/>
      <c r="K126" s="224"/>
      <c r="L126" s="224"/>
      <c r="M126" s="201"/>
      <c r="N126" s="201"/>
      <c r="O126" s="124"/>
      <c r="P126" s="124"/>
      <c r="Q126" s="102" t="s">
        <v>490</v>
      </c>
      <c r="R126" s="102"/>
      <c r="S126" s="102"/>
      <c r="T126" s="102"/>
      <c r="U126" s="102"/>
      <c r="V126" s="102"/>
      <c r="W126" s="225" t="s">
        <v>290</v>
      </c>
      <c r="X126" s="225"/>
      <c r="Y126" s="225"/>
      <c r="Z126" s="103"/>
    </row>
    <row r="127" spans="1:26" ht="13.5" customHeight="1">
      <c r="A127" s="100"/>
      <c r="B127" s="101" t="s">
        <v>334</v>
      </c>
      <c r="C127" s="102" t="s">
        <v>491</v>
      </c>
      <c r="D127" s="102"/>
      <c r="E127" s="102"/>
      <c r="F127" s="102"/>
      <c r="G127" s="102"/>
      <c r="H127" s="102"/>
      <c r="I127" s="224" t="s">
        <v>290</v>
      </c>
      <c r="J127" s="224"/>
      <c r="K127" s="224"/>
      <c r="L127" s="224"/>
      <c r="M127" s="201"/>
      <c r="N127" s="201"/>
      <c r="O127" s="105"/>
      <c r="P127" s="105"/>
      <c r="Q127" s="102" t="s">
        <v>492</v>
      </c>
      <c r="R127" s="102"/>
      <c r="S127" s="102"/>
      <c r="T127" s="102"/>
      <c r="U127" s="102"/>
      <c r="V127" s="102"/>
      <c r="W127" s="225" t="s">
        <v>290</v>
      </c>
      <c r="X127" s="225"/>
      <c r="Y127" s="225"/>
      <c r="Z127" s="103"/>
    </row>
    <row r="128" spans="1:26" ht="13.5" customHeight="1">
      <c r="A128" s="100"/>
      <c r="B128" s="101" t="s">
        <v>337</v>
      </c>
      <c r="C128" s="102" t="s">
        <v>493</v>
      </c>
      <c r="D128" s="102"/>
      <c r="E128" s="102"/>
      <c r="F128" s="102"/>
      <c r="G128" s="102"/>
      <c r="H128" s="102"/>
      <c r="I128" s="224" t="s">
        <v>290</v>
      </c>
      <c r="J128" s="224"/>
      <c r="K128" s="224"/>
      <c r="L128" s="224"/>
      <c r="M128" s="201"/>
      <c r="N128" s="201"/>
      <c r="O128" s="104"/>
      <c r="P128" s="104"/>
      <c r="Q128" s="102" t="s">
        <v>494</v>
      </c>
      <c r="R128" s="102"/>
      <c r="S128" s="102"/>
      <c r="T128" s="102"/>
      <c r="U128" s="102"/>
      <c r="V128" s="102"/>
      <c r="W128" s="225" t="s">
        <v>290</v>
      </c>
      <c r="X128" s="225"/>
      <c r="Y128" s="225"/>
      <c r="Z128" s="103"/>
    </row>
  </sheetData>
  <sheetProtection password="CF48" sheet="1" formatCells="0" formatColumns="0" formatRows="0" insertColumns="0" insertRows="0" deleteColumns="0" deleteRows="0" autoFilter="0" pivotTables="0"/>
  <mergeCells count="406">
    <mergeCell ref="A1:Z1"/>
    <mergeCell ref="E2:R2"/>
    <mergeCell ref="U2:Z2"/>
    <mergeCell ref="C5:G5"/>
    <mergeCell ref="H5:L5"/>
    <mergeCell ref="M5:Q5"/>
    <mergeCell ref="R5:V5"/>
    <mergeCell ref="W5:X5"/>
    <mergeCell ref="Y6:Y7"/>
    <mergeCell ref="Z6:Z7"/>
    <mergeCell ref="C7:G7"/>
    <mergeCell ref="A8:A9"/>
    <mergeCell ref="C8:G8"/>
    <mergeCell ref="H8:L8"/>
    <mergeCell ref="M8:Q8"/>
    <mergeCell ref="R8:V8"/>
    <mergeCell ref="W8:X9"/>
    <mergeCell ref="Y8:Y9"/>
    <mergeCell ref="A6:A7"/>
    <mergeCell ref="C6:G6"/>
    <mergeCell ref="H6:L6"/>
    <mergeCell ref="M6:Q6"/>
    <mergeCell ref="R6:V6"/>
    <mergeCell ref="W6:X7"/>
    <mergeCell ref="Z8:Z9"/>
    <mergeCell ref="H9:L9"/>
    <mergeCell ref="A10:A11"/>
    <mergeCell ref="C10:G10"/>
    <mergeCell ref="H10:L10"/>
    <mergeCell ref="M10:Q10"/>
    <mergeCell ref="R10:V10"/>
    <mergeCell ref="W10:X11"/>
    <mergeCell ref="M11:Q11"/>
    <mergeCell ref="Y12:Y13"/>
    <mergeCell ref="Z12:Z13"/>
    <mergeCell ref="R13:V13"/>
    <mergeCell ref="Y10:Y11"/>
    <mergeCell ref="Z10:Z11"/>
    <mergeCell ref="I14:L14"/>
    <mergeCell ref="M14:N14"/>
    <mergeCell ref="W14:Y14"/>
    <mergeCell ref="A12:A13"/>
    <mergeCell ref="C12:G12"/>
    <mergeCell ref="H12:L12"/>
    <mergeCell ref="M12:Q12"/>
    <mergeCell ref="R12:V12"/>
    <mergeCell ref="W12:X13"/>
    <mergeCell ref="I15:L15"/>
    <mergeCell ref="M15:N15"/>
    <mergeCell ref="W15:Y15"/>
    <mergeCell ref="C21:G21"/>
    <mergeCell ref="H21:L21"/>
    <mergeCell ref="M21:Q21"/>
    <mergeCell ref="R21:V21"/>
    <mergeCell ref="W21:X21"/>
    <mergeCell ref="I16:L16"/>
    <mergeCell ref="M16:N16"/>
    <mergeCell ref="W16:Y16"/>
    <mergeCell ref="C23:G23"/>
    <mergeCell ref="A24:A25"/>
    <mergeCell ref="C24:G24"/>
    <mergeCell ref="H24:L24"/>
    <mergeCell ref="M24:Q24"/>
    <mergeCell ref="R24:V24"/>
    <mergeCell ref="A22:A23"/>
    <mergeCell ref="C22:G22"/>
    <mergeCell ref="H22:L22"/>
    <mergeCell ref="M22:Q22"/>
    <mergeCell ref="W24:X25"/>
    <mergeCell ref="Y24:Y25"/>
    <mergeCell ref="Z24:Z25"/>
    <mergeCell ref="H25:L25"/>
    <mergeCell ref="Y22:Y23"/>
    <mergeCell ref="Z22:Z23"/>
    <mergeCell ref="R22:V22"/>
    <mergeCell ref="W22:X23"/>
    <mergeCell ref="A28:A29"/>
    <mergeCell ref="C28:G28"/>
    <mergeCell ref="H28:L28"/>
    <mergeCell ref="M28:Q28"/>
    <mergeCell ref="R28:V28"/>
    <mergeCell ref="A26:A27"/>
    <mergeCell ref="C26:G26"/>
    <mergeCell ref="H26:L26"/>
    <mergeCell ref="M26:Q26"/>
    <mergeCell ref="W28:X29"/>
    <mergeCell ref="Y28:Y29"/>
    <mergeCell ref="Z28:Z29"/>
    <mergeCell ref="R29:V29"/>
    <mergeCell ref="Y26:Y27"/>
    <mergeCell ref="Z26:Z27"/>
    <mergeCell ref="R26:V26"/>
    <mergeCell ref="W26:X27"/>
    <mergeCell ref="M27:Q27"/>
    <mergeCell ref="C37:G37"/>
    <mergeCell ref="H37:L37"/>
    <mergeCell ref="M37:Q37"/>
    <mergeCell ref="R37:V37"/>
    <mergeCell ref="W37:X37"/>
    <mergeCell ref="I32:L32"/>
    <mergeCell ref="M32:N32"/>
    <mergeCell ref="W32:Y32"/>
    <mergeCell ref="I30:L30"/>
    <mergeCell ref="M30:N30"/>
    <mergeCell ref="W30:Y30"/>
    <mergeCell ref="I31:L31"/>
    <mergeCell ref="M31:N31"/>
    <mergeCell ref="W31:Y31"/>
    <mergeCell ref="A40:A41"/>
    <mergeCell ref="C40:G40"/>
    <mergeCell ref="H40:L40"/>
    <mergeCell ref="M40:Q40"/>
    <mergeCell ref="R40:V40"/>
    <mergeCell ref="A38:A39"/>
    <mergeCell ref="C38:G38"/>
    <mergeCell ref="H38:L38"/>
    <mergeCell ref="M38:Q38"/>
    <mergeCell ref="W40:X41"/>
    <mergeCell ref="Y40:Y41"/>
    <mergeCell ref="Z40:Z41"/>
    <mergeCell ref="H41:L41"/>
    <mergeCell ref="Y38:Y39"/>
    <mergeCell ref="Z38:Z39"/>
    <mergeCell ref="R38:V38"/>
    <mergeCell ref="W38:X39"/>
    <mergeCell ref="C39:G39"/>
    <mergeCell ref="A44:A45"/>
    <mergeCell ref="C44:G44"/>
    <mergeCell ref="H44:L44"/>
    <mergeCell ref="M44:Q44"/>
    <mergeCell ref="R44:V44"/>
    <mergeCell ref="A42:A43"/>
    <mergeCell ref="C42:G42"/>
    <mergeCell ref="H42:L42"/>
    <mergeCell ref="M42:Q42"/>
    <mergeCell ref="W44:X45"/>
    <mergeCell ref="Y44:Y45"/>
    <mergeCell ref="Z44:Z45"/>
    <mergeCell ref="R45:V45"/>
    <mergeCell ref="Y42:Y43"/>
    <mergeCell ref="Z42:Z43"/>
    <mergeCell ref="R42:V42"/>
    <mergeCell ref="W42:X43"/>
    <mergeCell ref="M43:Q43"/>
    <mergeCell ref="C53:G53"/>
    <mergeCell ref="H53:L53"/>
    <mergeCell ref="M53:Q53"/>
    <mergeCell ref="R53:V53"/>
    <mergeCell ref="W53:X53"/>
    <mergeCell ref="I48:L48"/>
    <mergeCell ref="M48:N48"/>
    <mergeCell ref="W48:Y48"/>
    <mergeCell ref="I46:L46"/>
    <mergeCell ref="M46:N46"/>
    <mergeCell ref="W46:Y46"/>
    <mergeCell ref="I47:L47"/>
    <mergeCell ref="M47:N47"/>
    <mergeCell ref="W47:Y47"/>
    <mergeCell ref="W56:X57"/>
    <mergeCell ref="Y56:Y57"/>
    <mergeCell ref="Y58:Y59"/>
    <mergeCell ref="Z56:Z57"/>
    <mergeCell ref="H57:L57"/>
    <mergeCell ref="Y54:Y55"/>
    <mergeCell ref="Z54:Z55"/>
    <mergeCell ref="C55:G55"/>
    <mergeCell ref="A56:A57"/>
    <mergeCell ref="C56:G56"/>
    <mergeCell ref="H56:L56"/>
    <mergeCell ref="M56:Q56"/>
    <mergeCell ref="R56:V56"/>
    <mergeCell ref="A54:A55"/>
    <mergeCell ref="C54:G54"/>
    <mergeCell ref="H54:L54"/>
    <mergeCell ref="M54:Q54"/>
    <mergeCell ref="R54:V54"/>
    <mergeCell ref="W54:X55"/>
    <mergeCell ref="Y60:Y61"/>
    <mergeCell ref="Z60:Z61"/>
    <mergeCell ref="R61:V61"/>
    <mergeCell ref="I62:L62"/>
    <mergeCell ref="M62:N62"/>
    <mergeCell ref="W62:Y62"/>
    <mergeCell ref="Z58:Z59"/>
    <mergeCell ref="M59:Q59"/>
    <mergeCell ref="A60:A61"/>
    <mergeCell ref="C60:G60"/>
    <mergeCell ref="H60:L60"/>
    <mergeCell ref="M60:Q60"/>
    <mergeCell ref="R60:V60"/>
    <mergeCell ref="A58:A59"/>
    <mergeCell ref="C58:G58"/>
    <mergeCell ref="W60:X61"/>
    <mergeCell ref="H58:L58"/>
    <mergeCell ref="M58:Q58"/>
    <mergeCell ref="R58:V58"/>
    <mergeCell ref="W58:X59"/>
    <mergeCell ref="A65:Z65"/>
    <mergeCell ref="E66:R66"/>
    <mergeCell ref="U66:Z66"/>
    <mergeCell ref="C69:G69"/>
    <mergeCell ref="H69:L69"/>
    <mergeCell ref="M69:Q69"/>
    <mergeCell ref="R69:V69"/>
    <mergeCell ref="W69:X69"/>
    <mergeCell ref="I63:L63"/>
    <mergeCell ref="M63:N63"/>
    <mergeCell ref="W63:Y63"/>
    <mergeCell ref="I64:L64"/>
    <mergeCell ref="M64:N64"/>
    <mergeCell ref="W64:Y64"/>
    <mergeCell ref="Y70:Y71"/>
    <mergeCell ref="Z70:Z71"/>
    <mergeCell ref="C71:G71"/>
    <mergeCell ref="A72:A73"/>
    <mergeCell ref="C72:G72"/>
    <mergeCell ref="H72:L72"/>
    <mergeCell ref="M72:Q72"/>
    <mergeCell ref="R72:V72"/>
    <mergeCell ref="W72:X73"/>
    <mergeCell ref="Y72:Y73"/>
    <mergeCell ref="A70:A71"/>
    <mergeCell ref="C70:G70"/>
    <mergeCell ref="H70:L70"/>
    <mergeCell ref="M70:Q70"/>
    <mergeCell ref="R70:V70"/>
    <mergeCell ref="W70:X71"/>
    <mergeCell ref="Z72:Z73"/>
    <mergeCell ref="H73:L73"/>
    <mergeCell ref="A74:A75"/>
    <mergeCell ref="C74:G74"/>
    <mergeCell ref="H74:L74"/>
    <mergeCell ref="M74:Q74"/>
    <mergeCell ref="R74:V74"/>
    <mergeCell ref="W74:X75"/>
    <mergeCell ref="Y74:Y75"/>
    <mergeCell ref="Z74:Z75"/>
    <mergeCell ref="W76:X77"/>
    <mergeCell ref="Y76:Y77"/>
    <mergeCell ref="Z76:Z77"/>
    <mergeCell ref="R77:V77"/>
    <mergeCell ref="I78:L78"/>
    <mergeCell ref="M78:N78"/>
    <mergeCell ref="W78:Y78"/>
    <mergeCell ref="M75:Q75"/>
    <mergeCell ref="A76:A77"/>
    <mergeCell ref="C76:G76"/>
    <mergeCell ref="H76:L76"/>
    <mergeCell ref="M76:Q76"/>
    <mergeCell ref="R76:V76"/>
    <mergeCell ref="C85:G85"/>
    <mergeCell ref="H85:L85"/>
    <mergeCell ref="M85:Q85"/>
    <mergeCell ref="R85:V85"/>
    <mergeCell ref="W85:X85"/>
    <mergeCell ref="I79:L79"/>
    <mergeCell ref="M79:N79"/>
    <mergeCell ref="W79:Y79"/>
    <mergeCell ref="I80:L80"/>
    <mergeCell ref="M80:N80"/>
    <mergeCell ref="W80:Y80"/>
    <mergeCell ref="Y86:Y87"/>
    <mergeCell ref="Z86:Z87"/>
    <mergeCell ref="C87:G87"/>
    <mergeCell ref="A88:A89"/>
    <mergeCell ref="C88:G88"/>
    <mergeCell ref="H88:L88"/>
    <mergeCell ref="M88:Q88"/>
    <mergeCell ref="R88:V88"/>
    <mergeCell ref="W88:X89"/>
    <mergeCell ref="Y88:Y89"/>
    <mergeCell ref="A86:A87"/>
    <mergeCell ref="C86:G86"/>
    <mergeCell ref="H86:L86"/>
    <mergeCell ref="M86:Q86"/>
    <mergeCell ref="R86:V86"/>
    <mergeCell ref="W86:X87"/>
    <mergeCell ref="Z88:Z89"/>
    <mergeCell ref="H89:L89"/>
    <mergeCell ref="A90:A91"/>
    <mergeCell ref="C90:G90"/>
    <mergeCell ref="H90:L90"/>
    <mergeCell ref="M90:Q90"/>
    <mergeCell ref="R90:V90"/>
    <mergeCell ref="W90:X91"/>
    <mergeCell ref="Y90:Y91"/>
    <mergeCell ref="Z90:Z91"/>
    <mergeCell ref="W92:X93"/>
    <mergeCell ref="Y92:Y93"/>
    <mergeCell ref="Z92:Z93"/>
    <mergeCell ref="R93:V93"/>
    <mergeCell ref="I94:L94"/>
    <mergeCell ref="M94:N94"/>
    <mergeCell ref="W94:Y94"/>
    <mergeCell ref="M91:Q91"/>
    <mergeCell ref="A92:A93"/>
    <mergeCell ref="C92:G92"/>
    <mergeCell ref="H92:L92"/>
    <mergeCell ref="M92:Q92"/>
    <mergeCell ref="R92:V92"/>
    <mergeCell ref="C101:G101"/>
    <mergeCell ref="H101:L101"/>
    <mergeCell ref="M101:Q101"/>
    <mergeCell ref="R101:V101"/>
    <mergeCell ref="W101:X101"/>
    <mergeCell ref="I95:L95"/>
    <mergeCell ref="M95:N95"/>
    <mergeCell ref="W95:Y95"/>
    <mergeCell ref="I96:L96"/>
    <mergeCell ref="M96:N96"/>
    <mergeCell ref="W96:Y96"/>
    <mergeCell ref="Y102:Y103"/>
    <mergeCell ref="Z102:Z103"/>
    <mergeCell ref="C103:G103"/>
    <mergeCell ref="A104:A105"/>
    <mergeCell ref="C104:G104"/>
    <mergeCell ref="H104:L104"/>
    <mergeCell ref="M104:Q104"/>
    <mergeCell ref="R104:V104"/>
    <mergeCell ref="W104:X105"/>
    <mergeCell ref="Y104:Y105"/>
    <mergeCell ref="A102:A103"/>
    <mergeCell ref="C102:G102"/>
    <mergeCell ref="H102:L102"/>
    <mergeCell ref="M102:Q102"/>
    <mergeCell ref="R102:V102"/>
    <mergeCell ref="W102:X103"/>
    <mergeCell ref="Z104:Z105"/>
    <mergeCell ref="H105:L105"/>
    <mergeCell ref="A106:A107"/>
    <mergeCell ref="C106:G106"/>
    <mergeCell ref="H106:L106"/>
    <mergeCell ref="M106:Q106"/>
    <mergeCell ref="R106:V106"/>
    <mergeCell ref="W106:X107"/>
    <mergeCell ref="Y106:Y107"/>
    <mergeCell ref="Z106:Z107"/>
    <mergeCell ref="W108:X109"/>
    <mergeCell ref="Y108:Y109"/>
    <mergeCell ref="Z108:Z109"/>
    <mergeCell ref="R109:V109"/>
    <mergeCell ref="I110:L110"/>
    <mergeCell ref="M110:N110"/>
    <mergeCell ref="W110:Y110"/>
    <mergeCell ref="M107:Q107"/>
    <mergeCell ref="A108:A109"/>
    <mergeCell ref="C108:G108"/>
    <mergeCell ref="H108:L108"/>
    <mergeCell ref="M108:Q108"/>
    <mergeCell ref="R108:V108"/>
    <mergeCell ref="C117:G117"/>
    <mergeCell ref="H117:L117"/>
    <mergeCell ref="M117:Q117"/>
    <mergeCell ref="R117:V117"/>
    <mergeCell ref="W117:X117"/>
    <mergeCell ref="I111:L111"/>
    <mergeCell ref="M111:N111"/>
    <mergeCell ref="W111:Y111"/>
    <mergeCell ref="I112:L112"/>
    <mergeCell ref="M112:N112"/>
    <mergeCell ref="W112:Y112"/>
    <mergeCell ref="Y118:Y119"/>
    <mergeCell ref="Z118:Z119"/>
    <mergeCell ref="C119:G119"/>
    <mergeCell ref="A120:A121"/>
    <mergeCell ref="C120:G120"/>
    <mergeCell ref="H120:L120"/>
    <mergeCell ref="M120:Q120"/>
    <mergeCell ref="R120:V120"/>
    <mergeCell ref="W120:X121"/>
    <mergeCell ref="Y120:Y121"/>
    <mergeCell ref="A118:A119"/>
    <mergeCell ref="C118:G118"/>
    <mergeCell ref="H118:L118"/>
    <mergeCell ref="M118:Q118"/>
    <mergeCell ref="R118:V118"/>
    <mergeCell ref="W118:X119"/>
    <mergeCell ref="M123:Q123"/>
    <mergeCell ref="A124:A125"/>
    <mergeCell ref="C124:G124"/>
    <mergeCell ref="H124:L124"/>
    <mergeCell ref="M124:Q124"/>
    <mergeCell ref="R124:V124"/>
    <mergeCell ref="Z120:Z121"/>
    <mergeCell ref="H121:L121"/>
    <mergeCell ref="A122:A123"/>
    <mergeCell ref="C122:G122"/>
    <mergeCell ref="H122:L122"/>
    <mergeCell ref="M122:Q122"/>
    <mergeCell ref="R122:V122"/>
    <mergeCell ref="W122:X123"/>
    <mergeCell ref="Y122:Y123"/>
    <mergeCell ref="Z122:Z123"/>
    <mergeCell ref="I127:L127"/>
    <mergeCell ref="M127:N127"/>
    <mergeCell ref="W127:Y127"/>
    <mergeCell ref="I128:L128"/>
    <mergeCell ref="M128:N128"/>
    <mergeCell ref="W128:Y128"/>
    <mergeCell ref="W124:X125"/>
    <mergeCell ref="Y124:Y125"/>
    <mergeCell ref="Z124:Z125"/>
    <mergeCell ref="R125:V125"/>
    <mergeCell ref="I126:L126"/>
    <mergeCell ref="M126:N126"/>
    <mergeCell ref="W126:Y126"/>
  </mergeCells>
  <conditionalFormatting sqref="Z6:Z13 Z22:Z29 Z38:Z45 Z54:Z61">
    <cfRule type="cellIs" dxfId="651" priority="63" stopIfTrue="1" operator="equal">
      <formula>1</formula>
    </cfRule>
    <cfRule type="cellIs" dxfId="650" priority="64" stopIfTrue="1" operator="equal">
      <formula>2</formula>
    </cfRule>
  </conditionalFormatting>
  <conditionalFormatting sqref="A65:Z65">
    <cfRule type="cellIs" dxfId="649" priority="62" stopIfTrue="1" operator="equal">
      <formula>"Bodovací turnaj mládeže"</formula>
    </cfRule>
  </conditionalFormatting>
  <conditionalFormatting sqref="A69:Z69">
    <cfRule type="expression" dxfId="648" priority="61" stopIfTrue="1">
      <formula>$A$68="Skupina E"</formula>
    </cfRule>
  </conditionalFormatting>
  <conditionalFormatting sqref="A70:A77">
    <cfRule type="expression" dxfId="647" priority="60" stopIfTrue="1">
      <formula>$A$68="Skupina E"</formula>
    </cfRule>
  </conditionalFormatting>
  <conditionalFormatting sqref="C70:G70 H72:L72 M74:Q74 R76:V76">
    <cfRule type="expression" dxfId="646" priority="59" stopIfTrue="1">
      <formula>$A$68="Skupina E"</formula>
    </cfRule>
  </conditionalFormatting>
  <conditionalFormatting sqref="C71:G71 H73:L73 M75:Q75 R77:V77">
    <cfRule type="expression" dxfId="645" priority="58" stopIfTrue="1">
      <formula>$A$68="Skupina E"</formula>
    </cfRule>
  </conditionalFormatting>
  <conditionalFormatting sqref="W70:Y77">
    <cfRule type="expression" dxfId="644" priority="57" stopIfTrue="1">
      <formula>$A$68="Skupina E"</formula>
    </cfRule>
  </conditionalFormatting>
  <conditionalFormatting sqref="B71 B73 B75 B77 D73:G73 D75:G75 D77:G77 I75:L75 I77:L77 N71:Q71 N77:Q77 S71:V71 S73:V73">
    <cfRule type="expression" dxfId="643" priority="56" stopIfTrue="1">
      <formula>$A$68="Skupina E"</formula>
    </cfRule>
  </conditionalFormatting>
  <conditionalFormatting sqref="C72:G72 M70:V70 R72:V72 C74:L74 C76:Q76">
    <cfRule type="expression" dxfId="642" priority="55" stopIfTrue="1">
      <formula>$A$68="Skupina E"</formula>
    </cfRule>
  </conditionalFormatting>
  <conditionalFormatting sqref="C73 C75 C77 H75 H77 M71 M77 R71 R73">
    <cfRule type="expression" dxfId="641" priority="54" stopIfTrue="1">
      <formula>$A$68="Skupina E"</formula>
    </cfRule>
  </conditionalFormatting>
  <conditionalFormatting sqref="A85:Z85">
    <cfRule type="expression" dxfId="640" priority="53" stopIfTrue="1">
      <formula>$A$84="Skupina F"</formula>
    </cfRule>
  </conditionalFormatting>
  <conditionalFormatting sqref="A86:A93 A102:A109">
    <cfRule type="expression" dxfId="639" priority="52" stopIfTrue="1">
      <formula>$A$84="Skupina F"</formula>
    </cfRule>
  </conditionalFormatting>
  <conditionalFormatting sqref="C86:G86 H88:L88 M90:Q90 R92:V92 C102:G102 H104:L104 M106:Q106 R108:V108">
    <cfRule type="expression" dxfId="638" priority="51" stopIfTrue="1">
      <formula>$A$84="Skupina F"</formula>
    </cfRule>
  </conditionalFormatting>
  <conditionalFormatting sqref="C87:G87 H89:L89 M91:Q91 R93:V93 C103:G103 H105:L105 M107:Q107 R109:V109">
    <cfRule type="expression" dxfId="637" priority="50" stopIfTrue="1">
      <formula>$A$84="Skupina F"</formula>
    </cfRule>
  </conditionalFormatting>
  <conditionalFormatting sqref="W86:Y93 W102:Y109">
    <cfRule type="expression" dxfId="636" priority="49" stopIfTrue="1">
      <formula>$A$84="Skupina F"</formula>
    </cfRule>
  </conditionalFormatting>
  <conditionalFormatting sqref="B87 B89 B91 B93 D89:G89 D91:G91 D93:G93 I91:L91 I93:L93 N87:Q87 N93:Q93 S87:V87 S89:V89 B103 B105 B107 B109 D105:G105 D107:G107 D109:G109 I107:L107 I109:L109 N103:Q103 N109:Q109 S103:V103 S105:V105">
    <cfRule type="expression" dxfId="635" priority="48" stopIfTrue="1">
      <formula>$A$84="Skupina F"</formula>
    </cfRule>
  </conditionalFormatting>
  <conditionalFormatting sqref="C88:G88 C90:L90 M86:V86 R88:V88 C92:Q92 C104:G104 C106:L106 C108:Q108 M102:V102 R104:V104">
    <cfRule type="expression" dxfId="634" priority="47" stopIfTrue="1">
      <formula>$A$84="Skupina F"</formula>
    </cfRule>
  </conditionalFormatting>
  <conditionalFormatting sqref="C89 C91 C93 H91 H93 M87 M93 R87 R89 C105 C107 C109 H107 H109 M109 M103 R103 R105">
    <cfRule type="expression" dxfId="633" priority="46" stopIfTrue="1">
      <formula>$A$84="Skupina F"</formula>
    </cfRule>
  </conditionalFormatting>
  <conditionalFormatting sqref="A101:Z101">
    <cfRule type="expression" dxfId="632" priority="45" stopIfTrue="1">
      <formula>$A$100="Skupina G"</formula>
    </cfRule>
  </conditionalFormatting>
  <conditionalFormatting sqref="A117:Z117">
    <cfRule type="expression" dxfId="631" priority="44" stopIfTrue="1">
      <formula>$A$116="Skupina H"</formula>
    </cfRule>
  </conditionalFormatting>
  <conditionalFormatting sqref="A118:A125">
    <cfRule type="expression" dxfId="630" priority="43" stopIfTrue="1">
      <formula>$A$116="Skupina H"</formula>
    </cfRule>
  </conditionalFormatting>
  <conditionalFormatting sqref="C118:G118 H120:L120 M122:Q122 R124:V124">
    <cfRule type="expression" dxfId="629" priority="42" stopIfTrue="1">
      <formula>$A$116="Skupina H"</formula>
    </cfRule>
  </conditionalFormatting>
  <conditionalFormatting sqref="C119:G119 H121:L121 M123:Q123 R125:V125">
    <cfRule type="expression" dxfId="628" priority="41" stopIfTrue="1">
      <formula>$A$116="Skupina H"</formula>
    </cfRule>
  </conditionalFormatting>
  <conditionalFormatting sqref="W118:Y125">
    <cfRule type="expression" dxfId="627" priority="40" stopIfTrue="1">
      <formula>$A$116="Skupina H"</formula>
    </cfRule>
  </conditionalFormatting>
  <conditionalFormatting sqref="B119 B121 B123 B125 D121:G121 D123:G123 D125:G125 I123:L123 I125:L125 N119:Q119 N125:Q125 S119:V119 S121:V121">
    <cfRule type="expression" dxfId="626" priority="39" stopIfTrue="1">
      <formula>$A$116="Skupina H"</formula>
    </cfRule>
  </conditionalFormatting>
  <conditionalFormatting sqref="C120:G120 C124:Q124 M118:V118 R120:V120 C122:L122">
    <cfRule type="expression" dxfId="625" priority="38" stopIfTrue="1">
      <formula>$A$116="Skupina H"</formula>
    </cfRule>
  </conditionalFormatting>
  <conditionalFormatting sqref="C121 C123 C125 H123 H125 M119 M125 R119 R121">
    <cfRule type="expression" dxfId="624" priority="37" stopIfTrue="1">
      <formula>$A$116="Skupina H"</formula>
    </cfRule>
  </conditionalFormatting>
  <conditionalFormatting sqref="Z70:Z77">
    <cfRule type="cellIs" dxfId="623" priority="7" stopIfTrue="1" operator="equal">
      <formula>1</formula>
    </cfRule>
    <cfRule type="cellIs" dxfId="622" priority="8" stopIfTrue="1" operator="equal">
      <formula>2</formula>
    </cfRule>
    <cfRule type="expression" dxfId="621" priority="9" stopIfTrue="1">
      <formula>$A$68="Skupina E"</formula>
    </cfRule>
  </conditionalFormatting>
  <conditionalFormatting sqref="Z86:Z93 Z102:Z109">
    <cfRule type="cellIs" dxfId="620" priority="4" stopIfTrue="1" operator="equal">
      <formula>1</formula>
    </cfRule>
    <cfRule type="cellIs" dxfId="619" priority="5" stopIfTrue="1" operator="equal">
      <formula>2</formula>
    </cfRule>
    <cfRule type="expression" dxfId="618" priority="6" stopIfTrue="1">
      <formula>$A$84="Skupina F"</formula>
    </cfRule>
  </conditionalFormatting>
  <conditionalFormatting sqref="Z118:Z125">
    <cfRule type="cellIs" dxfId="617" priority="1" stopIfTrue="1" operator="equal">
      <formula>1</formula>
    </cfRule>
    <cfRule type="cellIs" dxfId="616" priority="2" stopIfTrue="1" operator="equal">
      <formula>2</formula>
    </cfRule>
    <cfRule type="expression" dxfId="615" priority="3" stopIfTrue="1">
      <formula>$A$116="Skupina H"</formula>
    </cfRule>
  </conditionalFormatting>
  <printOptions horizontalCentered="1" gridLinesSet="0"/>
  <pageMargins left="0.19685039370078741" right="0.19685039370078741" top="0.59055118110236227" bottom="0.59055118110236227" header="0" footer="0"/>
  <pageSetup paperSize="9" scale="86" orientation="portrait" horizontalDpi="300" verticalDpi="300" r:id="rId1"/>
  <headerFooter alignWithMargins="0"/>
  <rowBreaks count="1" manualBreakCount="1">
    <brk id="64" max="25" man="1"/>
  </rowBreaks>
  <colBreaks count="2" manualBreakCount="2">
    <brk id="31" max="202" man="1"/>
    <brk id="48" max="201" man="1"/>
  </colBreaks>
</worksheet>
</file>

<file path=xl/worksheets/sheet4.xml><?xml version="1.0" encoding="utf-8"?>
<worksheet xmlns="http://schemas.openxmlformats.org/spreadsheetml/2006/main" xmlns:r="http://schemas.openxmlformats.org/officeDocument/2006/relationships">
  <sheetPr codeName="List17">
    <tabColor indexed="35"/>
  </sheetPr>
  <dimension ref="A1:S35"/>
  <sheetViews>
    <sheetView showGridLines="0" view="pageBreakPreview" zoomScaleNormal="75" workbookViewId="0">
      <selection sqref="A1:H1"/>
    </sheetView>
  </sheetViews>
  <sheetFormatPr defaultRowHeight="12.75"/>
  <cols>
    <col min="1" max="1" width="3.85546875" style="4" customWidth="1"/>
    <col min="2" max="2" width="4.140625" style="5" customWidth="1"/>
    <col min="3" max="3" width="35" style="1" customWidth="1"/>
    <col min="4" max="4" width="4.85546875" style="6" customWidth="1"/>
    <col min="5" max="8" width="22.7109375" style="1" customWidth="1"/>
    <col min="9" max="9" width="12.7109375" style="1" customWidth="1"/>
    <col min="10" max="16384" width="9.140625" style="1"/>
  </cols>
  <sheetData>
    <row r="1" spans="1:19" ht="27.75" customHeight="1">
      <c r="A1" s="267" t="s">
        <v>2</v>
      </c>
      <c r="B1" s="267"/>
      <c r="C1" s="267"/>
      <c r="D1" s="267"/>
      <c r="E1" s="267"/>
      <c r="F1" s="267"/>
      <c r="G1" s="267"/>
      <c r="H1" s="267"/>
      <c r="I1" s="154"/>
    </row>
    <row r="2" spans="1:19" ht="18.75">
      <c r="A2" s="211" t="s">
        <v>618</v>
      </c>
      <c r="B2" s="211"/>
      <c r="C2" s="211"/>
      <c r="D2" s="211"/>
      <c r="E2" s="211"/>
      <c r="F2" s="211"/>
      <c r="G2" s="211"/>
      <c r="H2" s="211"/>
      <c r="I2" s="155"/>
      <c r="J2" s="86"/>
      <c r="K2" s="86"/>
      <c r="L2" s="86"/>
    </row>
    <row r="3" spans="1:19" ht="15.75">
      <c r="C3" s="6"/>
      <c r="D3" s="7"/>
      <c r="G3" s="156"/>
      <c r="H3" s="8" t="s">
        <v>4</v>
      </c>
      <c r="I3" s="8"/>
      <c r="J3" s="8"/>
      <c r="K3" s="8"/>
      <c r="L3" s="8"/>
      <c r="M3" s="8"/>
    </row>
    <row r="4" spans="1:19" ht="15" customHeight="1">
      <c r="A4" s="157" t="s">
        <v>166</v>
      </c>
      <c r="B4" s="158">
        <v>1</v>
      </c>
      <c r="C4" s="159" t="s">
        <v>619</v>
      </c>
      <c r="D4" s="160"/>
      <c r="E4" s="160"/>
      <c r="F4" s="160"/>
      <c r="G4" s="161"/>
      <c r="H4" s="148"/>
      <c r="I4" s="160"/>
    </row>
    <row r="5" spans="1:19" ht="15" customHeight="1">
      <c r="A5" s="157"/>
      <c r="B5" s="58"/>
      <c r="C5" s="160"/>
      <c r="D5" s="264">
        <v>145</v>
      </c>
      <c r="E5" s="162" t="s">
        <v>180</v>
      </c>
      <c r="F5" s="160"/>
      <c r="G5" s="148"/>
      <c r="H5" s="148"/>
      <c r="I5" s="160"/>
    </row>
    <row r="6" spans="1:19" ht="15" customHeight="1">
      <c r="A6" s="157" t="s">
        <v>147</v>
      </c>
      <c r="B6" s="158">
        <v>6</v>
      </c>
      <c r="C6" s="163" t="s">
        <v>620</v>
      </c>
      <c r="D6" s="265"/>
      <c r="E6" s="17" t="s">
        <v>621</v>
      </c>
      <c r="F6" s="160"/>
      <c r="G6" s="160"/>
      <c r="H6" s="160"/>
      <c r="I6" s="160"/>
      <c r="K6" s="164"/>
      <c r="L6" s="164"/>
      <c r="M6" s="164"/>
      <c r="N6" s="164"/>
      <c r="O6" s="164"/>
      <c r="P6" s="164"/>
      <c r="Q6" s="164"/>
      <c r="R6" s="164"/>
      <c r="S6" s="164"/>
    </row>
    <row r="7" spans="1:19" ht="15" customHeight="1">
      <c r="A7" s="157"/>
      <c r="B7" s="58"/>
      <c r="C7" s="160"/>
      <c r="D7" s="165"/>
      <c r="E7" s="266">
        <v>153</v>
      </c>
      <c r="F7" s="166" t="s">
        <v>180</v>
      </c>
      <c r="G7" s="160"/>
      <c r="H7" s="160"/>
      <c r="I7" s="160"/>
      <c r="K7" s="164"/>
      <c r="L7" s="164"/>
      <c r="M7" s="164"/>
      <c r="N7" s="164"/>
      <c r="O7" s="164"/>
      <c r="P7" s="164"/>
      <c r="Q7" s="164"/>
      <c r="R7" s="164"/>
      <c r="S7" s="164"/>
    </row>
    <row r="8" spans="1:19" ht="15" customHeight="1">
      <c r="A8" s="157" t="s">
        <v>169</v>
      </c>
      <c r="B8" s="158">
        <v>15</v>
      </c>
      <c r="C8" s="163" t="s">
        <v>622</v>
      </c>
      <c r="D8" s="165"/>
      <c r="E8" s="266"/>
      <c r="F8" s="17" t="s">
        <v>623</v>
      </c>
      <c r="G8" s="167"/>
      <c r="H8" s="160"/>
      <c r="I8" s="160"/>
      <c r="K8" s="164"/>
      <c r="L8" s="164"/>
      <c r="M8" s="164"/>
      <c r="N8" s="164"/>
      <c r="O8" s="164"/>
      <c r="P8" s="164"/>
      <c r="Q8" s="164"/>
      <c r="R8" s="164"/>
      <c r="S8" s="164"/>
    </row>
    <row r="9" spans="1:19" ht="15" customHeight="1">
      <c r="A9" s="157"/>
      <c r="B9" s="58"/>
      <c r="C9" s="160"/>
      <c r="D9" s="264">
        <v>146</v>
      </c>
      <c r="E9" s="162" t="s">
        <v>202</v>
      </c>
      <c r="F9" s="168"/>
      <c r="G9" s="167"/>
      <c r="H9" s="160"/>
      <c r="I9" s="160"/>
      <c r="K9" s="164"/>
      <c r="L9" s="164"/>
      <c r="M9" s="164"/>
      <c r="N9" s="164"/>
      <c r="O9" s="164"/>
      <c r="P9" s="164"/>
      <c r="Q9" s="164"/>
      <c r="R9" s="164"/>
      <c r="S9" s="164"/>
    </row>
    <row r="10" spans="1:19" ht="15" customHeight="1">
      <c r="A10" s="157" t="s">
        <v>150</v>
      </c>
      <c r="B10" s="158">
        <v>32</v>
      </c>
      <c r="C10" s="169" t="s">
        <v>624</v>
      </c>
      <c r="D10" s="265"/>
      <c r="E10" s="22" t="s">
        <v>625</v>
      </c>
      <c r="F10" s="157"/>
      <c r="G10" s="167"/>
      <c r="H10" s="160"/>
      <c r="I10" s="160"/>
      <c r="K10" s="164"/>
      <c r="L10" s="164"/>
      <c r="M10" s="164"/>
      <c r="N10" s="164"/>
      <c r="O10" s="164"/>
      <c r="P10" s="164"/>
      <c r="Q10" s="164"/>
      <c r="R10" s="164"/>
      <c r="S10" s="164"/>
    </row>
    <row r="11" spans="1:19" ht="15" customHeight="1">
      <c r="A11" s="157"/>
      <c r="B11" s="58"/>
      <c r="C11" s="160"/>
      <c r="D11" s="165"/>
      <c r="E11" s="170"/>
      <c r="F11" s="266">
        <v>157</v>
      </c>
      <c r="G11" s="171" t="s">
        <v>180</v>
      </c>
      <c r="H11" s="160"/>
      <c r="I11" s="160"/>
      <c r="K11" s="164"/>
      <c r="L11" s="164"/>
      <c r="M11" s="164"/>
      <c r="N11" s="164"/>
      <c r="O11" s="164"/>
      <c r="P11" s="164"/>
      <c r="Q11" s="164"/>
      <c r="R11" s="164"/>
      <c r="S11" s="164"/>
    </row>
    <row r="12" spans="1:19" ht="15" customHeight="1">
      <c r="A12" s="157" t="s">
        <v>160</v>
      </c>
      <c r="B12" s="158">
        <v>5</v>
      </c>
      <c r="C12" s="169" t="s">
        <v>626</v>
      </c>
      <c r="D12" s="165"/>
      <c r="E12" s="170"/>
      <c r="F12" s="266"/>
      <c r="G12" s="21" t="s">
        <v>627</v>
      </c>
      <c r="H12" s="54"/>
      <c r="I12" s="160"/>
      <c r="K12" s="164"/>
      <c r="L12" s="164"/>
      <c r="M12" s="164"/>
      <c r="N12" s="164"/>
      <c r="O12" s="164"/>
      <c r="P12" s="164"/>
      <c r="Q12" s="164"/>
      <c r="R12" s="164"/>
      <c r="S12" s="164"/>
    </row>
    <row r="13" spans="1:19" ht="15" customHeight="1">
      <c r="A13" s="157"/>
      <c r="B13" s="58"/>
      <c r="C13" s="160"/>
      <c r="D13" s="264">
        <v>147</v>
      </c>
      <c r="E13" s="162" t="s">
        <v>188</v>
      </c>
      <c r="F13" s="157"/>
      <c r="G13" s="171"/>
      <c r="H13" s="54"/>
      <c r="I13" s="160"/>
      <c r="K13" s="164"/>
      <c r="L13" s="164"/>
      <c r="M13" s="164"/>
      <c r="N13" s="164"/>
      <c r="O13" s="164"/>
      <c r="P13" s="164"/>
      <c r="Q13" s="164"/>
      <c r="R13" s="164"/>
      <c r="S13" s="164"/>
    </row>
    <row r="14" spans="1:19" ht="15" customHeight="1">
      <c r="A14" s="157" t="s">
        <v>146</v>
      </c>
      <c r="B14" s="158">
        <v>27</v>
      </c>
      <c r="C14" s="163" t="s">
        <v>628</v>
      </c>
      <c r="D14" s="265"/>
      <c r="E14" s="17" t="s">
        <v>629</v>
      </c>
      <c r="F14" s="168"/>
      <c r="G14" s="171"/>
      <c r="H14" s="54"/>
      <c r="I14" s="160"/>
      <c r="K14" s="164"/>
      <c r="L14" s="164"/>
      <c r="M14" s="164"/>
      <c r="N14" s="164"/>
      <c r="O14" s="164"/>
      <c r="P14" s="164"/>
      <c r="Q14" s="164"/>
      <c r="R14" s="164"/>
      <c r="S14" s="164"/>
    </row>
    <row r="15" spans="1:19" ht="15" customHeight="1">
      <c r="A15" s="157"/>
      <c r="B15" s="58"/>
      <c r="C15" s="160"/>
      <c r="D15" s="165"/>
      <c r="E15" s="266">
        <v>154</v>
      </c>
      <c r="F15" s="172" t="s">
        <v>184</v>
      </c>
      <c r="G15" s="171"/>
      <c r="H15" s="54"/>
      <c r="I15" s="160"/>
      <c r="K15" s="164"/>
      <c r="L15" s="164"/>
      <c r="M15" s="164"/>
      <c r="N15" s="164"/>
      <c r="O15" s="164"/>
      <c r="P15" s="164"/>
      <c r="Q15" s="164"/>
      <c r="R15" s="164"/>
      <c r="S15" s="164"/>
    </row>
    <row r="16" spans="1:19" ht="15" customHeight="1">
      <c r="A16" s="157" t="s">
        <v>156</v>
      </c>
      <c r="B16" s="158">
        <v>7</v>
      </c>
      <c r="C16" s="163" t="s">
        <v>630</v>
      </c>
      <c r="D16" s="173"/>
      <c r="E16" s="266"/>
      <c r="F16" s="24" t="s">
        <v>631</v>
      </c>
      <c r="G16" s="174"/>
      <c r="H16" s="54"/>
      <c r="I16" s="160"/>
      <c r="K16" s="164"/>
      <c r="L16" s="164"/>
      <c r="M16" s="164"/>
      <c r="N16" s="164"/>
      <c r="O16" s="164"/>
      <c r="P16" s="164"/>
      <c r="Q16" s="164"/>
      <c r="R16" s="164"/>
      <c r="S16" s="164"/>
    </row>
    <row r="17" spans="1:19" ht="15" customHeight="1">
      <c r="A17" s="157"/>
      <c r="B17" s="58"/>
      <c r="C17" s="160"/>
      <c r="D17" s="264">
        <v>148</v>
      </c>
      <c r="E17" s="162" t="s">
        <v>184</v>
      </c>
      <c r="F17" s="175"/>
      <c r="G17" s="174"/>
      <c r="H17" s="54"/>
      <c r="I17" s="160"/>
      <c r="K17" s="164"/>
      <c r="L17" s="164"/>
      <c r="M17" s="164"/>
      <c r="N17" s="164"/>
      <c r="O17" s="164"/>
      <c r="P17" s="164"/>
      <c r="Q17" s="164"/>
      <c r="R17" s="164"/>
      <c r="S17" s="164"/>
    </row>
    <row r="18" spans="1:19" ht="15" customHeight="1">
      <c r="A18" s="157" t="s">
        <v>148</v>
      </c>
      <c r="B18" s="158">
        <v>3</v>
      </c>
      <c r="C18" s="159" t="s">
        <v>632</v>
      </c>
      <c r="D18" s="265"/>
      <c r="E18" s="22" t="s">
        <v>633</v>
      </c>
      <c r="F18" s="157"/>
      <c r="G18" s="174"/>
      <c r="H18" s="54"/>
      <c r="I18" s="160"/>
      <c r="K18" s="164"/>
      <c r="L18" s="164"/>
      <c r="M18" s="164"/>
      <c r="N18" s="164"/>
      <c r="O18" s="164"/>
      <c r="P18" s="164"/>
      <c r="Q18" s="164"/>
      <c r="R18" s="164"/>
      <c r="S18" s="164"/>
    </row>
    <row r="19" spans="1:19" ht="15" customHeight="1">
      <c r="A19" s="157"/>
      <c r="B19" s="58"/>
      <c r="C19" s="54"/>
      <c r="D19" s="176"/>
      <c r="E19" s="54"/>
      <c r="F19" s="177"/>
      <c r="G19" s="263">
        <v>159</v>
      </c>
      <c r="H19" s="53" t="s">
        <v>180</v>
      </c>
      <c r="I19" s="53"/>
      <c r="K19" s="164"/>
      <c r="L19" s="164"/>
      <c r="M19" s="164"/>
      <c r="N19" s="164"/>
      <c r="O19" s="164"/>
      <c r="P19" s="164"/>
      <c r="Q19" s="164"/>
      <c r="R19" s="164"/>
      <c r="S19" s="164"/>
    </row>
    <row r="20" spans="1:19" ht="15" customHeight="1">
      <c r="A20" s="157" t="s">
        <v>145</v>
      </c>
      <c r="B20" s="179">
        <v>4</v>
      </c>
      <c r="C20" s="54" t="s">
        <v>634</v>
      </c>
      <c r="D20" s="176"/>
      <c r="E20" s="178"/>
      <c r="F20" s="54"/>
      <c r="G20" s="263"/>
      <c r="H20" s="177" t="s">
        <v>635</v>
      </c>
      <c r="I20" s="157"/>
    </row>
    <row r="21" spans="1:19" ht="15" customHeight="1">
      <c r="A21" s="157"/>
      <c r="B21" s="58"/>
      <c r="C21" s="54"/>
      <c r="D21" s="262">
        <v>149</v>
      </c>
      <c r="E21" s="177" t="s">
        <v>186</v>
      </c>
      <c r="F21" s="54"/>
      <c r="G21" s="177"/>
      <c r="H21" s="54"/>
      <c r="I21" s="174"/>
    </row>
    <row r="22" spans="1:19" ht="15" customHeight="1">
      <c r="A22" s="157" t="s">
        <v>158</v>
      </c>
      <c r="B22" s="179">
        <v>23</v>
      </c>
      <c r="C22" s="54" t="s">
        <v>636</v>
      </c>
      <c r="D22" s="262"/>
      <c r="E22" s="35" t="s">
        <v>637</v>
      </c>
      <c r="F22" s="54"/>
      <c r="G22" s="177"/>
      <c r="H22" s="54"/>
      <c r="I22" s="174"/>
    </row>
    <row r="23" spans="1:19" ht="15" customHeight="1">
      <c r="A23" s="157"/>
      <c r="B23" s="58"/>
      <c r="C23" s="54"/>
      <c r="D23" s="57"/>
      <c r="E23" s="263">
        <v>155</v>
      </c>
      <c r="F23" s="177" t="s">
        <v>186</v>
      </c>
      <c r="G23" s="177"/>
      <c r="H23" s="54"/>
      <c r="I23" s="174"/>
    </row>
    <row r="24" spans="1:19" ht="15" customHeight="1">
      <c r="A24" s="157" t="s">
        <v>161</v>
      </c>
      <c r="B24" s="179">
        <v>16</v>
      </c>
      <c r="C24" s="54" t="s">
        <v>638</v>
      </c>
      <c r="D24" s="57"/>
      <c r="E24" s="263"/>
      <c r="F24" s="35" t="s">
        <v>639</v>
      </c>
      <c r="G24" s="54"/>
      <c r="H24" s="54"/>
      <c r="I24" s="174"/>
    </row>
    <row r="25" spans="1:19" ht="15" customHeight="1">
      <c r="A25" s="157"/>
      <c r="B25" s="58"/>
      <c r="C25" s="54"/>
      <c r="D25" s="262">
        <v>150</v>
      </c>
      <c r="E25" s="177" t="s">
        <v>203</v>
      </c>
      <c r="F25" s="54"/>
      <c r="G25" s="54"/>
      <c r="H25" s="54"/>
      <c r="I25" s="174"/>
    </row>
    <row r="26" spans="1:19" ht="15" customHeight="1">
      <c r="A26" s="157" t="s">
        <v>162</v>
      </c>
      <c r="B26" s="179">
        <v>14</v>
      </c>
      <c r="C26" s="54" t="s">
        <v>640</v>
      </c>
      <c r="D26" s="262"/>
      <c r="E26" s="35" t="s">
        <v>641</v>
      </c>
      <c r="F26" s="54"/>
      <c r="G26" s="54"/>
      <c r="H26" s="54"/>
      <c r="I26" s="174"/>
    </row>
    <row r="27" spans="1:19" ht="15" customHeight="1">
      <c r="A27" s="157"/>
      <c r="B27" s="58"/>
      <c r="C27" s="54"/>
      <c r="D27" s="57"/>
      <c r="E27" s="177"/>
      <c r="F27" s="263">
        <v>158</v>
      </c>
      <c r="G27" s="177" t="s">
        <v>182</v>
      </c>
      <c r="H27" s="54"/>
      <c r="I27" s="174"/>
    </row>
    <row r="28" spans="1:19" ht="15" customHeight="1">
      <c r="A28" s="157" t="s">
        <v>178</v>
      </c>
      <c r="B28" s="179">
        <v>17</v>
      </c>
      <c r="C28" s="54" t="s">
        <v>642</v>
      </c>
      <c r="D28" s="176"/>
      <c r="E28" s="54"/>
      <c r="F28" s="263"/>
      <c r="G28" s="35" t="s">
        <v>643</v>
      </c>
      <c r="H28" s="53"/>
      <c r="I28" s="174"/>
    </row>
    <row r="29" spans="1:19" ht="15" customHeight="1">
      <c r="A29" s="157"/>
      <c r="B29" s="58"/>
      <c r="C29" s="54"/>
      <c r="D29" s="262">
        <v>151</v>
      </c>
      <c r="E29" s="177" t="s">
        <v>205</v>
      </c>
      <c r="F29" s="178"/>
      <c r="G29" s="54"/>
      <c r="H29" s="177"/>
      <c r="I29" s="174"/>
    </row>
    <row r="30" spans="1:19" ht="15" customHeight="1">
      <c r="A30" s="157" t="s">
        <v>644</v>
      </c>
      <c r="B30" s="179">
        <v>11</v>
      </c>
      <c r="C30" s="54" t="s">
        <v>645</v>
      </c>
      <c r="D30" s="262"/>
      <c r="E30" s="35" t="s">
        <v>646</v>
      </c>
      <c r="F30" s="178"/>
      <c r="G30" s="54"/>
      <c r="H30" s="177"/>
      <c r="I30" s="174"/>
    </row>
    <row r="31" spans="1:19" ht="15" customHeight="1">
      <c r="A31" s="157"/>
      <c r="B31" s="58"/>
      <c r="C31" s="54"/>
      <c r="D31" s="176"/>
      <c r="E31" s="263">
        <v>156</v>
      </c>
      <c r="F31" s="177" t="s">
        <v>182</v>
      </c>
      <c r="G31" s="54"/>
      <c r="H31" s="177"/>
      <c r="I31" s="174"/>
    </row>
    <row r="32" spans="1:19" ht="15" customHeight="1">
      <c r="A32" s="157" t="s">
        <v>177</v>
      </c>
      <c r="B32" s="179">
        <v>8</v>
      </c>
      <c r="C32" s="54" t="s">
        <v>647</v>
      </c>
      <c r="D32" s="176"/>
      <c r="E32" s="263"/>
      <c r="F32" s="35" t="s">
        <v>648</v>
      </c>
      <c r="G32" s="54"/>
      <c r="H32" s="148"/>
      <c r="I32" s="174"/>
    </row>
    <row r="33" spans="1:9" ht="15" customHeight="1">
      <c r="A33" s="157"/>
      <c r="B33" s="58"/>
      <c r="C33" s="54"/>
      <c r="D33" s="262">
        <v>152</v>
      </c>
      <c r="E33" s="177" t="s">
        <v>182</v>
      </c>
      <c r="F33" s="178"/>
      <c r="G33" s="54"/>
      <c r="H33" s="177"/>
      <c r="I33" s="174"/>
    </row>
    <row r="34" spans="1:9" ht="15" customHeight="1">
      <c r="A34" s="157" t="s">
        <v>167</v>
      </c>
      <c r="B34" s="179">
        <v>2</v>
      </c>
      <c r="C34" s="54" t="s">
        <v>649</v>
      </c>
      <c r="D34" s="262"/>
      <c r="E34" s="35" t="s">
        <v>650</v>
      </c>
      <c r="F34" s="178"/>
      <c r="G34" s="54"/>
      <c r="H34" s="177"/>
      <c r="I34" s="174"/>
    </row>
    <row r="35" spans="1:9" ht="15.75">
      <c r="A35" s="166"/>
      <c r="B35" s="58"/>
      <c r="C35" s="160"/>
      <c r="D35" s="160"/>
      <c r="E35" s="160"/>
      <c r="F35" s="160"/>
      <c r="G35" s="160"/>
      <c r="H35" s="160"/>
      <c r="I35" s="160"/>
    </row>
  </sheetData>
  <sheetProtection password="CF48" sheet="1" formatCells="0" formatColumns="0" formatRows="0" insertColumns="0" insertRows="0" deleteColumns="0" deleteRows="0" sort="0" pivotTables="0"/>
  <mergeCells count="17">
    <mergeCell ref="E23:E24"/>
    <mergeCell ref="A1:H1"/>
    <mergeCell ref="A2:H2"/>
    <mergeCell ref="D5:D6"/>
    <mergeCell ref="E7:E8"/>
    <mergeCell ref="D9:D10"/>
    <mergeCell ref="F11:F12"/>
    <mergeCell ref="D13:D14"/>
    <mergeCell ref="E15:E16"/>
    <mergeCell ref="D17:D18"/>
    <mergeCell ref="G19:G20"/>
    <mergeCell ref="D21:D22"/>
    <mergeCell ref="D25:D26"/>
    <mergeCell ref="F27:F28"/>
    <mergeCell ref="D29:D30"/>
    <mergeCell ref="E31:E32"/>
    <mergeCell ref="D33:D34"/>
  </mergeCells>
  <conditionalFormatting sqref="B20 B22 B24 B26 B28 B30 B32 B34">
    <cfRule type="expression" dxfId="614" priority="17" stopIfTrue="1">
      <formula>$A$20="9"</formula>
    </cfRule>
  </conditionalFormatting>
  <conditionalFormatting sqref="C20 C34">
    <cfRule type="expression" dxfId="613" priority="16" stopIfTrue="1">
      <formula>$A$20="9"</formula>
    </cfRule>
  </conditionalFormatting>
  <conditionalFormatting sqref="C22 C24 C30 C32 E21 E29">
    <cfRule type="expression" dxfId="612" priority="15" stopIfTrue="1">
      <formula>$A$20="9"</formula>
    </cfRule>
  </conditionalFormatting>
  <conditionalFormatting sqref="C26 C28">
    <cfRule type="expression" dxfId="611" priority="14" stopIfTrue="1">
      <formula>$A$20="9"</formula>
    </cfRule>
  </conditionalFormatting>
  <conditionalFormatting sqref="D21:D22 D25:D26 D29:D30 D33:D34">
    <cfRule type="expression" dxfId="610" priority="13" stopIfTrue="1">
      <formula>$A$20="9"</formula>
    </cfRule>
  </conditionalFormatting>
  <conditionalFormatting sqref="E22 E30:F30 F25:F29 G12:G18 G21:G26">
    <cfRule type="expression" dxfId="609" priority="12" stopIfTrue="1">
      <formula>$A$20="9"</formula>
    </cfRule>
  </conditionalFormatting>
  <conditionalFormatting sqref="E25 E33 G27">
    <cfRule type="expression" dxfId="608" priority="11" stopIfTrue="1">
      <formula>$A$20="9"</formula>
    </cfRule>
  </conditionalFormatting>
  <conditionalFormatting sqref="F23">
    <cfRule type="expression" dxfId="607" priority="10" stopIfTrue="1">
      <formula>$A$20="9"</formula>
    </cfRule>
  </conditionalFormatting>
  <conditionalFormatting sqref="F24">
    <cfRule type="expression" dxfId="606" priority="9" stopIfTrue="1">
      <formula>$A$20="9"</formula>
    </cfRule>
  </conditionalFormatting>
  <conditionalFormatting sqref="F32">
    <cfRule type="expression" dxfId="605" priority="8" stopIfTrue="1">
      <formula>$A$20="9"</formula>
    </cfRule>
  </conditionalFormatting>
  <conditionalFormatting sqref="F31">
    <cfRule type="expression" dxfId="604" priority="7" stopIfTrue="1">
      <formula>$A$20="9"</formula>
    </cfRule>
  </conditionalFormatting>
  <conditionalFormatting sqref="H19">
    <cfRule type="expression" dxfId="603" priority="6" stopIfTrue="1">
      <formula>$A$20="9"</formula>
    </cfRule>
  </conditionalFormatting>
  <conditionalFormatting sqref="G19:G20">
    <cfRule type="expression" dxfId="602" priority="5" stopIfTrue="1">
      <formula>$A$20="9"</formula>
    </cfRule>
  </conditionalFormatting>
  <conditionalFormatting sqref="G11">
    <cfRule type="expression" dxfId="601" priority="3" stopIfTrue="1">
      <formula>$A$20="9"</formula>
    </cfRule>
    <cfRule type="expression" dxfId="600" priority="4" stopIfTrue="1">
      <formula>$A$4="1"</formula>
    </cfRule>
  </conditionalFormatting>
  <conditionalFormatting sqref="F11:F12">
    <cfRule type="expression" dxfId="599" priority="1" stopIfTrue="1">
      <formula>$A$20="9"</formula>
    </cfRule>
    <cfRule type="expression" dxfId="598" priority="2" stopIfTrue="1">
      <formula>$A$4="1"</formula>
    </cfRule>
  </conditionalFormatting>
  <printOptions horizontalCentered="1" verticalCentered="1"/>
  <pageMargins left="0.39370078740157483" right="0.59055118110236227" top="0.39370078740157483" bottom="0.39370078740157483" header="0" footer="0"/>
  <pageSetup paperSize="9" scale="92"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codeName="List25">
    <tabColor indexed="11"/>
  </sheetPr>
  <dimension ref="A1:Z159"/>
  <sheetViews>
    <sheetView showGridLines="0" view="pageBreakPreview" zoomScaleNormal="100" workbookViewId="0">
      <selection sqref="A1:I1"/>
    </sheetView>
  </sheetViews>
  <sheetFormatPr defaultRowHeight="12.75"/>
  <cols>
    <col min="1" max="1" width="4.5703125" style="6" customWidth="1"/>
    <col min="2" max="2" width="5" style="1" customWidth="1"/>
    <col min="3" max="3" width="30.85546875" style="1" customWidth="1"/>
    <col min="4" max="4" width="4.28515625" style="1" customWidth="1"/>
    <col min="5" max="8" width="17.7109375" style="146" customWidth="1"/>
    <col min="9" max="9" width="1.42578125" style="146" customWidth="1"/>
    <col min="10" max="16384" width="9.140625" style="1"/>
  </cols>
  <sheetData>
    <row r="1" spans="1:26" ht="27" customHeight="1">
      <c r="A1" s="273"/>
      <c r="B1" s="273"/>
      <c r="C1" s="273"/>
      <c r="D1" s="273"/>
      <c r="E1" s="273"/>
      <c r="F1" s="273"/>
      <c r="G1" s="273"/>
      <c r="H1" s="273"/>
      <c r="I1" s="273"/>
      <c r="J1" s="142"/>
      <c r="K1" s="142"/>
      <c r="L1" s="142"/>
      <c r="M1" s="142"/>
      <c r="N1" s="142"/>
      <c r="O1" s="142"/>
      <c r="P1" s="142"/>
      <c r="Q1" s="142"/>
      <c r="R1" s="142"/>
      <c r="S1" s="142"/>
      <c r="T1" s="142"/>
      <c r="U1" s="142"/>
      <c r="V1" s="142"/>
      <c r="W1" s="142"/>
      <c r="X1" s="142"/>
      <c r="Y1" s="142"/>
      <c r="Z1" s="142"/>
    </row>
    <row r="2" spans="1:26" ht="21" customHeight="1">
      <c r="B2" s="144"/>
      <c r="D2" s="271" t="s">
        <v>495</v>
      </c>
      <c r="E2" s="271"/>
      <c r="F2" s="271"/>
      <c r="J2" s="86"/>
      <c r="K2" s="86"/>
      <c r="L2" s="86"/>
    </row>
    <row r="3" spans="1:26" ht="15" customHeight="1">
      <c r="B3" s="144"/>
      <c r="F3" s="145"/>
      <c r="G3" s="212" t="s">
        <v>4</v>
      </c>
      <c r="H3" s="212"/>
      <c r="I3" s="85"/>
    </row>
    <row r="4" spans="1:26" ht="15.75">
      <c r="B4" s="36">
        <v>1</v>
      </c>
      <c r="C4" s="40" t="s">
        <v>496</v>
      </c>
      <c r="D4" s="147"/>
      <c r="H4" s="148" t="s">
        <v>497</v>
      </c>
      <c r="I4" s="148"/>
    </row>
    <row r="5" spans="1:26">
      <c r="A5" s="6">
        <v>1</v>
      </c>
      <c r="B5" s="36">
        <v>2</v>
      </c>
      <c r="C5" s="44" t="s">
        <v>498</v>
      </c>
      <c r="D5" s="44"/>
      <c r="E5" s="60" t="s">
        <v>180</v>
      </c>
      <c r="F5" s="60"/>
    </row>
    <row r="6" spans="1:26">
      <c r="B6" s="36" t="s">
        <v>7</v>
      </c>
      <c r="C6" s="34" t="s">
        <v>8</v>
      </c>
      <c r="D6" s="268">
        <v>1</v>
      </c>
      <c r="E6" s="60" t="s">
        <v>182</v>
      </c>
      <c r="F6" s="60"/>
    </row>
    <row r="7" spans="1:26">
      <c r="A7" s="6">
        <v>2</v>
      </c>
      <c r="B7" s="36" t="s">
        <v>7</v>
      </c>
      <c r="C7" s="34" t="s">
        <v>8</v>
      </c>
      <c r="D7" s="268"/>
      <c r="E7" s="60" t="s">
        <v>7</v>
      </c>
      <c r="F7" s="60" t="s">
        <v>180</v>
      </c>
    </row>
    <row r="8" spans="1:26">
      <c r="B8" s="36">
        <v>59</v>
      </c>
      <c r="C8" s="34" t="s">
        <v>499</v>
      </c>
      <c r="D8" s="150"/>
      <c r="E8" s="149">
        <v>33</v>
      </c>
      <c r="F8" s="60" t="s">
        <v>182</v>
      </c>
    </row>
    <row r="9" spans="1:26">
      <c r="A9" s="6">
        <v>3</v>
      </c>
      <c r="B9" s="36">
        <v>104</v>
      </c>
      <c r="C9" s="34" t="s">
        <v>500</v>
      </c>
      <c r="D9" s="150"/>
      <c r="E9" s="60" t="s">
        <v>101</v>
      </c>
      <c r="F9" s="60" t="s">
        <v>501</v>
      </c>
      <c r="G9" s="60"/>
    </row>
    <row r="10" spans="1:26">
      <c r="B10" s="36">
        <v>89</v>
      </c>
      <c r="C10" s="34" t="s">
        <v>502</v>
      </c>
      <c r="D10" s="268">
        <v>2</v>
      </c>
      <c r="E10" s="60" t="s">
        <v>11</v>
      </c>
      <c r="F10" s="60"/>
      <c r="G10" s="60"/>
    </row>
    <row r="11" spans="1:26">
      <c r="A11" s="6">
        <v>4</v>
      </c>
      <c r="B11" s="36">
        <v>102</v>
      </c>
      <c r="C11" s="34" t="s">
        <v>503</v>
      </c>
      <c r="D11" s="268"/>
      <c r="E11" s="60" t="s">
        <v>504</v>
      </c>
      <c r="F11" s="60"/>
      <c r="G11" s="60" t="s">
        <v>180</v>
      </c>
    </row>
    <row r="12" spans="1:26">
      <c r="B12" s="36">
        <v>41</v>
      </c>
      <c r="C12" s="34" t="s">
        <v>505</v>
      </c>
      <c r="D12" s="150"/>
      <c r="E12" s="60"/>
      <c r="F12" s="268">
        <v>49</v>
      </c>
      <c r="G12" s="60" t="s">
        <v>182</v>
      </c>
      <c r="H12" s="60"/>
    </row>
    <row r="13" spans="1:26">
      <c r="A13" s="6">
        <v>5</v>
      </c>
      <c r="B13" s="36">
        <v>58</v>
      </c>
      <c r="C13" s="34" t="s">
        <v>506</v>
      </c>
      <c r="D13" s="150"/>
      <c r="E13" s="60" t="s">
        <v>228</v>
      </c>
      <c r="F13" s="268"/>
      <c r="G13" s="60" t="s">
        <v>507</v>
      </c>
      <c r="H13" s="60"/>
    </row>
    <row r="14" spans="1:26">
      <c r="B14" s="36" t="s">
        <v>7</v>
      </c>
      <c r="C14" s="34" t="s">
        <v>8</v>
      </c>
      <c r="D14" s="268">
        <v>3</v>
      </c>
      <c r="E14" s="60" t="s">
        <v>38</v>
      </c>
      <c r="F14" s="60"/>
      <c r="G14" s="60"/>
      <c r="H14" s="60"/>
    </row>
    <row r="15" spans="1:26">
      <c r="A15" s="6">
        <v>6</v>
      </c>
      <c r="B15" s="36" t="s">
        <v>7</v>
      </c>
      <c r="C15" s="34" t="s">
        <v>8</v>
      </c>
      <c r="D15" s="268"/>
      <c r="E15" s="60" t="s">
        <v>7</v>
      </c>
      <c r="F15" s="60" t="s">
        <v>228</v>
      </c>
      <c r="G15" s="60"/>
      <c r="H15" s="60"/>
    </row>
    <row r="16" spans="1:26">
      <c r="B16" s="36" t="s">
        <v>7</v>
      </c>
      <c r="C16" s="34" t="s">
        <v>8</v>
      </c>
      <c r="D16" s="150"/>
      <c r="E16" s="149">
        <v>34</v>
      </c>
      <c r="F16" s="60" t="s">
        <v>182</v>
      </c>
      <c r="G16" s="60"/>
      <c r="H16" s="60"/>
    </row>
    <row r="17" spans="1:9">
      <c r="A17" s="6">
        <v>7</v>
      </c>
      <c r="B17" s="36" t="s">
        <v>7</v>
      </c>
      <c r="C17" s="34" t="s">
        <v>8</v>
      </c>
      <c r="D17" s="150"/>
      <c r="E17" s="60" t="s">
        <v>192</v>
      </c>
      <c r="F17" s="60" t="s">
        <v>7</v>
      </c>
      <c r="G17" s="60"/>
      <c r="H17" s="60"/>
    </row>
    <row r="18" spans="1:9">
      <c r="B18" s="36">
        <v>8</v>
      </c>
      <c r="C18" s="34" t="s">
        <v>508</v>
      </c>
      <c r="D18" s="268">
        <v>4</v>
      </c>
      <c r="E18" s="60" t="s">
        <v>41</v>
      </c>
      <c r="F18" s="60"/>
      <c r="G18" s="60"/>
      <c r="H18" s="9"/>
    </row>
    <row r="19" spans="1:9">
      <c r="A19" s="6">
        <v>8</v>
      </c>
      <c r="B19" s="36">
        <v>80</v>
      </c>
      <c r="C19" s="34" t="s">
        <v>509</v>
      </c>
      <c r="D19" s="268"/>
      <c r="E19" s="60" t="s">
        <v>7</v>
      </c>
      <c r="F19" s="60"/>
      <c r="G19" s="60"/>
      <c r="H19" s="9" t="s">
        <v>180</v>
      </c>
    </row>
    <row r="20" spans="1:9">
      <c r="B20" s="38">
        <v>78</v>
      </c>
      <c r="C20" s="34" t="s">
        <v>510</v>
      </c>
      <c r="D20" s="150"/>
      <c r="E20" s="60"/>
      <c r="F20" s="60"/>
      <c r="G20" s="268">
        <v>57</v>
      </c>
      <c r="H20" s="9" t="s">
        <v>182</v>
      </c>
    </row>
    <row r="21" spans="1:9">
      <c r="A21" s="6">
        <v>9</v>
      </c>
      <c r="B21" s="38">
        <v>84</v>
      </c>
      <c r="C21" s="34" t="s">
        <v>511</v>
      </c>
      <c r="D21" s="150"/>
      <c r="E21" s="60" t="s">
        <v>46</v>
      </c>
      <c r="F21" s="60"/>
      <c r="G21" s="268"/>
      <c r="H21" s="9" t="s">
        <v>512</v>
      </c>
      <c r="I21" s="60"/>
    </row>
    <row r="22" spans="1:9">
      <c r="B22" s="38" t="s">
        <v>7</v>
      </c>
      <c r="C22" s="34" t="s">
        <v>8</v>
      </c>
      <c r="D22" s="268">
        <v>5</v>
      </c>
      <c r="E22" s="60" t="s">
        <v>120</v>
      </c>
      <c r="F22" s="60"/>
      <c r="G22" s="60"/>
      <c r="H22" s="60"/>
      <c r="I22" s="60"/>
    </row>
    <row r="23" spans="1:9">
      <c r="A23" s="6">
        <v>10</v>
      </c>
      <c r="B23" s="38" t="s">
        <v>7</v>
      </c>
      <c r="C23" s="34" t="s">
        <v>8</v>
      </c>
      <c r="D23" s="268"/>
      <c r="E23" s="60" t="s">
        <v>7</v>
      </c>
      <c r="F23" s="60" t="s">
        <v>224</v>
      </c>
      <c r="G23" s="60"/>
      <c r="H23" s="60"/>
      <c r="I23" s="60"/>
    </row>
    <row r="24" spans="1:9">
      <c r="B24" s="38" t="s">
        <v>7</v>
      </c>
      <c r="C24" s="34" t="s">
        <v>8</v>
      </c>
      <c r="D24" s="150"/>
      <c r="E24" s="149">
        <v>35</v>
      </c>
      <c r="F24" s="60" t="s">
        <v>97</v>
      </c>
      <c r="G24" s="60"/>
      <c r="H24" s="60"/>
      <c r="I24" s="60"/>
    </row>
    <row r="25" spans="1:9">
      <c r="A25" s="6">
        <v>11</v>
      </c>
      <c r="B25" s="38" t="s">
        <v>7</v>
      </c>
      <c r="C25" s="34" t="s">
        <v>8</v>
      </c>
      <c r="D25" s="150"/>
      <c r="E25" s="60" t="s">
        <v>224</v>
      </c>
      <c r="F25" s="60" t="s">
        <v>513</v>
      </c>
      <c r="G25" s="60"/>
      <c r="H25" s="60"/>
      <c r="I25" s="60"/>
    </row>
    <row r="26" spans="1:9">
      <c r="B26" s="38">
        <v>35</v>
      </c>
      <c r="C26" s="34" t="s">
        <v>514</v>
      </c>
      <c r="D26" s="268">
        <v>6</v>
      </c>
      <c r="E26" s="60" t="s">
        <v>97</v>
      </c>
      <c r="F26" s="60"/>
      <c r="G26" s="60"/>
      <c r="H26" s="60"/>
      <c r="I26" s="60"/>
    </row>
    <row r="27" spans="1:9">
      <c r="A27" s="6">
        <v>12</v>
      </c>
      <c r="B27" s="38">
        <v>53</v>
      </c>
      <c r="C27" s="34" t="s">
        <v>515</v>
      </c>
      <c r="D27" s="268"/>
      <c r="E27" s="60" t="s">
        <v>7</v>
      </c>
      <c r="F27" s="60"/>
      <c r="G27" s="60" t="s">
        <v>224</v>
      </c>
      <c r="H27" s="60"/>
      <c r="I27" s="60"/>
    </row>
    <row r="28" spans="1:9">
      <c r="B28" s="38">
        <v>28</v>
      </c>
      <c r="C28" s="34" t="s">
        <v>516</v>
      </c>
      <c r="D28" s="150"/>
      <c r="E28" s="60"/>
      <c r="F28" s="268">
        <v>50</v>
      </c>
      <c r="G28" s="60" t="s">
        <v>97</v>
      </c>
      <c r="H28" s="60"/>
      <c r="I28" s="60"/>
    </row>
    <row r="29" spans="1:9">
      <c r="A29" s="6">
        <v>13</v>
      </c>
      <c r="B29" s="38">
        <v>32</v>
      </c>
      <c r="C29" s="34" t="s">
        <v>517</v>
      </c>
      <c r="D29" s="150"/>
      <c r="E29" s="60" t="s">
        <v>216</v>
      </c>
      <c r="F29" s="268"/>
      <c r="G29" s="60" t="s">
        <v>518</v>
      </c>
      <c r="H29" s="60"/>
      <c r="I29" s="60"/>
    </row>
    <row r="30" spans="1:9">
      <c r="B30" s="38" t="s">
        <v>7</v>
      </c>
      <c r="C30" s="34" t="s">
        <v>8</v>
      </c>
      <c r="D30" s="268">
        <v>7</v>
      </c>
      <c r="E30" s="60" t="s">
        <v>222</v>
      </c>
      <c r="F30" s="60"/>
      <c r="G30" s="60"/>
      <c r="H30" s="60"/>
      <c r="I30" s="60"/>
    </row>
    <row r="31" spans="1:9">
      <c r="A31" s="6">
        <v>14</v>
      </c>
      <c r="B31" s="38" t="s">
        <v>7</v>
      </c>
      <c r="C31" s="34" t="s">
        <v>8</v>
      </c>
      <c r="D31" s="268"/>
      <c r="E31" s="60" t="s">
        <v>7</v>
      </c>
      <c r="F31" s="60" t="s">
        <v>205</v>
      </c>
      <c r="G31" s="60"/>
      <c r="H31" s="60"/>
      <c r="I31" s="60"/>
    </row>
    <row r="32" spans="1:9">
      <c r="B32" s="38" t="s">
        <v>7</v>
      </c>
      <c r="C32" s="34" t="s">
        <v>8</v>
      </c>
      <c r="D32" s="150"/>
      <c r="E32" s="149">
        <v>36</v>
      </c>
      <c r="F32" s="60" t="s">
        <v>6</v>
      </c>
      <c r="G32" s="60"/>
      <c r="H32" s="60"/>
      <c r="I32" s="60"/>
    </row>
    <row r="33" spans="1:10">
      <c r="A33" s="6">
        <v>15</v>
      </c>
      <c r="B33" s="38" t="s">
        <v>7</v>
      </c>
      <c r="C33" s="34" t="s">
        <v>8</v>
      </c>
      <c r="D33" s="150"/>
      <c r="E33" s="60" t="s">
        <v>205</v>
      </c>
      <c r="F33" s="60" t="s">
        <v>519</v>
      </c>
      <c r="G33" s="60"/>
      <c r="H33" s="60"/>
      <c r="I33" s="60"/>
    </row>
    <row r="34" spans="1:10">
      <c r="B34" s="38">
        <v>17</v>
      </c>
      <c r="C34" s="44" t="s">
        <v>520</v>
      </c>
      <c r="D34" s="268">
        <v>8</v>
      </c>
      <c r="E34" s="60" t="s">
        <v>6</v>
      </c>
      <c r="F34" s="60"/>
      <c r="G34" s="60"/>
      <c r="H34" s="60"/>
      <c r="I34" s="60"/>
    </row>
    <row r="35" spans="1:10">
      <c r="A35" s="6">
        <v>16</v>
      </c>
      <c r="B35" s="38">
        <v>24</v>
      </c>
      <c r="C35" s="44" t="s">
        <v>521</v>
      </c>
      <c r="D35" s="268"/>
      <c r="E35" s="9" t="s">
        <v>7</v>
      </c>
      <c r="F35" s="60"/>
      <c r="G35" s="60"/>
      <c r="H35" s="38" t="s">
        <v>180</v>
      </c>
      <c r="I35" s="151"/>
      <c r="J35" s="34"/>
    </row>
    <row r="36" spans="1:10">
      <c r="B36" s="38">
        <v>11</v>
      </c>
      <c r="C36" s="44" t="s">
        <v>522</v>
      </c>
      <c r="D36" s="150"/>
      <c r="E36" s="9"/>
      <c r="F36" s="60"/>
      <c r="G36" s="272">
        <v>61</v>
      </c>
      <c r="H36" s="38" t="s">
        <v>182</v>
      </c>
      <c r="I36" s="60"/>
      <c r="J36" s="34"/>
    </row>
    <row r="37" spans="1:10">
      <c r="A37" s="6">
        <v>17</v>
      </c>
      <c r="B37" s="38">
        <v>26</v>
      </c>
      <c r="C37" s="44" t="s">
        <v>523</v>
      </c>
      <c r="D37" s="150"/>
      <c r="E37" s="60" t="s">
        <v>196</v>
      </c>
      <c r="F37" s="60"/>
      <c r="G37" s="272"/>
      <c r="H37" s="60" t="s">
        <v>524</v>
      </c>
      <c r="I37" s="60"/>
      <c r="J37" s="34"/>
    </row>
    <row r="38" spans="1:10">
      <c r="B38" s="38" t="s">
        <v>7</v>
      </c>
      <c r="C38" s="34" t="s">
        <v>8</v>
      </c>
      <c r="D38" s="268">
        <v>9</v>
      </c>
      <c r="E38" s="60" t="s">
        <v>214</v>
      </c>
      <c r="F38" s="60"/>
      <c r="G38" s="60"/>
      <c r="H38" s="60"/>
      <c r="I38" s="60"/>
    </row>
    <row r="39" spans="1:10">
      <c r="A39" s="6">
        <v>18</v>
      </c>
      <c r="B39" s="38" t="s">
        <v>7</v>
      </c>
      <c r="C39" s="34" t="s">
        <v>8</v>
      </c>
      <c r="D39" s="268"/>
      <c r="E39" s="9" t="s">
        <v>7</v>
      </c>
      <c r="F39" s="60" t="s">
        <v>196</v>
      </c>
      <c r="G39" s="60"/>
      <c r="H39" s="60"/>
      <c r="I39" s="60"/>
    </row>
    <row r="40" spans="1:10">
      <c r="B40" s="38">
        <v>23</v>
      </c>
      <c r="C40" s="44" t="s">
        <v>525</v>
      </c>
      <c r="D40" s="150"/>
      <c r="E40" s="149">
        <v>37</v>
      </c>
      <c r="F40" s="60" t="s">
        <v>214</v>
      </c>
      <c r="G40" s="60"/>
      <c r="H40" s="60"/>
      <c r="I40" s="60"/>
    </row>
    <row r="41" spans="1:10">
      <c r="A41" s="6">
        <v>19</v>
      </c>
      <c r="B41" s="38">
        <v>27</v>
      </c>
      <c r="C41" s="44" t="s">
        <v>526</v>
      </c>
      <c r="D41" s="150"/>
      <c r="E41" s="60" t="s">
        <v>212</v>
      </c>
      <c r="F41" s="60" t="s">
        <v>527</v>
      </c>
      <c r="G41" s="60"/>
      <c r="H41" s="60"/>
      <c r="I41" s="60"/>
    </row>
    <row r="42" spans="1:10">
      <c r="B42" s="38">
        <v>21</v>
      </c>
      <c r="C42" s="44" t="s">
        <v>528</v>
      </c>
      <c r="D42" s="268">
        <v>10</v>
      </c>
      <c r="E42" s="60" t="s">
        <v>215</v>
      </c>
      <c r="F42" s="60"/>
      <c r="G42" s="60"/>
      <c r="H42" s="60"/>
      <c r="I42" s="60"/>
    </row>
    <row r="43" spans="1:10">
      <c r="A43" s="6">
        <v>20</v>
      </c>
      <c r="B43" s="38">
        <v>38</v>
      </c>
      <c r="C43" s="44" t="s">
        <v>529</v>
      </c>
      <c r="D43" s="268"/>
      <c r="E43" s="9" t="s">
        <v>530</v>
      </c>
      <c r="F43" s="60"/>
      <c r="G43" s="60" t="s">
        <v>196</v>
      </c>
      <c r="H43" s="60"/>
      <c r="I43" s="60"/>
    </row>
    <row r="44" spans="1:10">
      <c r="B44" s="38">
        <v>60</v>
      </c>
      <c r="C44" s="44" t="s">
        <v>531</v>
      </c>
      <c r="D44" s="150"/>
      <c r="E44" s="9"/>
      <c r="F44" s="268">
        <v>51</v>
      </c>
      <c r="G44" s="60" t="s">
        <v>214</v>
      </c>
      <c r="H44" s="60"/>
      <c r="I44" s="60"/>
    </row>
    <row r="45" spans="1:10">
      <c r="A45" s="6">
        <v>21</v>
      </c>
      <c r="B45" s="38">
        <v>100</v>
      </c>
      <c r="C45" s="44" t="s">
        <v>532</v>
      </c>
      <c r="D45" s="150"/>
      <c r="E45" s="60" t="s">
        <v>30</v>
      </c>
      <c r="F45" s="268"/>
      <c r="G45" s="60" t="s">
        <v>533</v>
      </c>
      <c r="H45" s="60"/>
      <c r="I45" s="60"/>
    </row>
    <row r="46" spans="1:10">
      <c r="B46" s="38" t="s">
        <v>7</v>
      </c>
      <c r="C46" s="44" t="s">
        <v>8</v>
      </c>
      <c r="D46" s="268">
        <v>11</v>
      </c>
      <c r="E46" s="60" t="s">
        <v>118</v>
      </c>
      <c r="F46" s="60"/>
      <c r="G46" s="60"/>
      <c r="H46" s="60"/>
      <c r="I46" s="60"/>
    </row>
    <row r="47" spans="1:10">
      <c r="A47" s="6">
        <v>22</v>
      </c>
      <c r="B47" s="38" t="s">
        <v>7</v>
      </c>
      <c r="C47" s="44" t="s">
        <v>8</v>
      </c>
      <c r="D47" s="268"/>
      <c r="E47" s="9" t="s">
        <v>7</v>
      </c>
      <c r="F47" s="60" t="s">
        <v>30</v>
      </c>
      <c r="G47" s="60"/>
      <c r="H47" s="60"/>
      <c r="I47" s="60"/>
    </row>
    <row r="48" spans="1:10">
      <c r="B48" s="38" t="s">
        <v>7</v>
      </c>
      <c r="C48" s="44" t="s">
        <v>8</v>
      </c>
      <c r="D48" s="150"/>
      <c r="E48" s="149">
        <v>38</v>
      </c>
      <c r="F48" s="60" t="s">
        <v>118</v>
      </c>
      <c r="G48" s="60"/>
      <c r="H48" s="60"/>
      <c r="I48" s="60"/>
    </row>
    <row r="49" spans="1:9">
      <c r="A49" s="6">
        <v>23</v>
      </c>
      <c r="B49" s="38" t="s">
        <v>7</v>
      </c>
      <c r="C49" s="44" t="s">
        <v>8</v>
      </c>
      <c r="D49" s="150"/>
      <c r="E49" s="60" t="s">
        <v>206</v>
      </c>
      <c r="F49" s="60" t="s">
        <v>534</v>
      </c>
      <c r="G49" s="60"/>
      <c r="H49" s="60"/>
      <c r="I49" s="60"/>
    </row>
    <row r="50" spans="1:9">
      <c r="B50" s="38">
        <v>18</v>
      </c>
      <c r="C50" s="44" t="s">
        <v>535</v>
      </c>
      <c r="D50" s="268">
        <v>12</v>
      </c>
      <c r="E50" s="60" t="s">
        <v>88</v>
      </c>
      <c r="F50" s="60"/>
      <c r="G50" s="60"/>
      <c r="H50" s="60"/>
      <c r="I50" s="60"/>
    </row>
    <row r="51" spans="1:9">
      <c r="A51" s="6">
        <v>24</v>
      </c>
      <c r="B51" s="38">
        <v>115</v>
      </c>
      <c r="C51" s="44" t="s">
        <v>536</v>
      </c>
      <c r="D51" s="268"/>
      <c r="E51" s="9" t="s">
        <v>7</v>
      </c>
      <c r="F51" s="60"/>
      <c r="G51" s="60"/>
      <c r="H51" s="9" t="s">
        <v>189</v>
      </c>
      <c r="I51" s="60"/>
    </row>
    <row r="52" spans="1:9">
      <c r="B52" s="38">
        <v>116</v>
      </c>
      <c r="C52" s="44" t="s">
        <v>537</v>
      </c>
      <c r="D52" s="150"/>
      <c r="E52" s="9"/>
      <c r="F52" s="60"/>
      <c r="G52" s="268">
        <v>58</v>
      </c>
      <c r="H52" s="9" t="s">
        <v>191</v>
      </c>
      <c r="I52" s="60"/>
    </row>
    <row r="53" spans="1:9">
      <c r="A53" s="6">
        <v>25</v>
      </c>
      <c r="B53" s="38">
        <v>128</v>
      </c>
      <c r="C53" s="44" t="s">
        <v>538</v>
      </c>
      <c r="D53" s="150"/>
      <c r="E53" s="60" t="s">
        <v>50</v>
      </c>
      <c r="F53" s="60"/>
      <c r="G53" s="268"/>
      <c r="H53" s="60" t="s">
        <v>539</v>
      </c>
      <c r="I53" s="60"/>
    </row>
    <row r="54" spans="1:9">
      <c r="B54" s="38" t="s">
        <v>7</v>
      </c>
      <c r="C54" s="44" t="s">
        <v>8</v>
      </c>
      <c r="D54" s="268">
        <v>13</v>
      </c>
      <c r="E54" s="60" t="s">
        <v>22</v>
      </c>
      <c r="F54" s="60"/>
      <c r="G54" s="60"/>
    </row>
    <row r="55" spans="1:9">
      <c r="A55" s="6">
        <v>26</v>
      </c>
      <c r="B55" s="38" t="s">
        <v>7</v>
      </c>
      <c r="C55" s="44" t="s">
        <v>8</v>
      </c>
      <c r="D55" s="268"/>
      <c r="E55" s="9" t="s">
        <v>7</v>
      </c>
      <c r="F55" s="60" t="s">
        <v>115</v>
      </c>
      <c r="G55" s="60"/>
    </row>
    <row r="56" spans="1:9">
      <c r="B56" s="38" t="s">
        <v>7</v>
      </c>
      <c r="C56" s="44" t="s">
        <v>8</v>
      </c>
      <c r="D56" s="150"/>
      <c r="E56" s="149">
        <v>39</v>
      </c>
      <c r="F56" s="60" t="s">
        <v>69</v>
      </c>
      <c r="G56" s="60"/>
    </row>
    <row r="57" spans="1:9">
      <c r="A57" s="6">
        <v>27</v>
      </c>
      <c r="B57" s="38" t="s">
        <v>7</v>
      </c>
      <c r="C57" s="44" t="s">
        <v>8</v>
      </c>
      <c r="D57" s="150"/>
      <c r="E57" s="60" t="s">
        <v>115</v>
      </c>
      <c r="F57" s="60" t="s">
        <v>540</v>
      </c>
      <c r="G57" s="60"/>
    </row>
    <row r="58" spans="1:9">
      <c r="B58" s="38">
        <v>42</v>
      </c>
      <c r="C58" s="44" t="s">
        <v>541</v>
      </c>
      <c r="D58" s="268">
        <v>14</v>
      </c>
      <c r="E58" s="60" t="s">
        <v>69</v>
      </c>
      <c r="F58" s="60"/>
      <c r="G58" s="60"/>
    </row>
    <row r="59" spans="1:9">
      <c r="A59" s="6">
        <v>28</v>
      </c>
      <c r="B59" s="38">
        <v>43</v>
      </c>
      <c r="C59" s="44" t="s">
        <v>542</v>
      </c>
      <c r="D59" s="268"/>
      <c r="E59" s="9" t="s">
        <v>7</v>
      </c>
      <c r="F59" s="60"/>
      <c r="G59" s="60" t="s">
        <v>189</v>
      </c>
    </row>
    <row r="60" spans="1:9">
      <c r="B60" s="38">
        <v>30</v>
      </c>
      <c r="C60" s="44" t="s">
        <v>543</v>
      </c>
      <c r="D60" s="150"/>
      <c r="E60" s="9"/>
      <c r="F60" s="268">
        <v>52</v>
      </c>
      <c r="G60" s="60" t="s">
        <v>191</v>
      </c>
    </row>
    <row r="61" spans="1:9">
      <c r="A61" s="6">
        <v>29</v>
      </c>
      <c r="B61" s="38">
        <v>95</v>
      </c>
      <c r="C61" s="44" t="s">
        <v>544</v>
      </c>
      <c r="D61" s="150"/>
      <c r="E61" s="60" t="s">
        <v>237</v>
      </c>
      <c r="F61" s="268"/>
      <c r="G61" s="60" t="s">
        <v>545</v>
      </c>
    </row>
    <row r="62" spans="1:9">
      <c r="B62" s="38">
        <v>68</v>
      </c>
      <c r="C62" s="44" t="s">
        <v>546</v>
      </c>
      <c r="D62" s="268">
        <v>15</v>
      </c>
      <c r="E62" s="60" t="s">
        <v>253</v>
      </c>
      <c r="F62" s="60"/>
      <c r="G62" s="60"/>
    </row>
    <row r="63" spans="1:9">
      <c r="A63" s="6">
        <v>30</v>
      </c>
      <c r="B63" s="38">
        <v>122</v>
      </c>
      <c r="C63" s="44" t="s">
        <v>547</v>
      </c>
      <c r="D63" s="268"/>
      <c r="E63" s="9" t="s">
        <v>548</v>
      </c>
      <c r="F63" s="60" t="s">
        <v>189</v>
      </c>
      <c r="G63" s="60"/>
    </row>
    <row r="64" spans="1:9">
      <c r="B64" s="38" t="s">
        <v>7</v>
      </c>
      <c r="C64" s="44" t="s">
        <v>8</v>
      </c>
      <c r="D64" s="150"/>
      <c r="E64" s="149">
        <v>40</v>
      </c>
      <c r="F64" s="60" t="s">
        <v>191</v>
      </c>
      <c r="G64" s="60"/>
    </row>
    <row r="65" spans="1:9">
      <c r="A65" s="6">
        <v>31</v>
      </c>
      <c r="B65" s="38" t="s">
        <v>7</v>
      </c>
      <c r="C65" s="44" t="s">
        <v>8</v>
      </c>
      <c r="D65" s="150"/>
      <c r="E65" s="60" t="s">
        <v>189</v>
      </c>
      <c r="F65" s="60" t="s">
        <v>549</v>
      </c>
      <c r="G65" s="60"/>
    </row>
    <row r="66" spans="1:9">
      <c r="B66" s="38">
        <v>6</v>
      </c>
      <c r="C66" s="44" t="s">
        <v>550</v>
      </c>
      <c r="D66" s="268">
        <v>16</v>
      </c>
      <c r="E66" s="60" t="s">
        <v>191</v>
      </c>
      <c r="F66" s="60"/>
      <c r="G66" s="60"/>
    </row>
    <row r="67" spans="1:9">
      <c r="A67" s="6">
        <v>32</v>
      </c>
      <c r="B67" s="38">
        <v>7</v>
      </c>
      <c r="C67" s="44" t="s">
        <v>551</v>
      </c>
      <c r="D67" s="268"/>
      <c r="E67" s="60" t="s">
        <v>7</v>
      </c>
      <c r="F67" s="60"/>
      <c r="G67" s="60"/>
    </row>
    <row r="68" spans="1:9" ht="25.5">
      <c r="A68" s="270" t="s">
        <v>2</v>
      </c>
      <c r="B68" s="270"/>
      <c r="C68" s="270"/>
      <c r="D68" s="270"/>
      <c r="E68" s="270"/>
      <c r="F68" s="270"/>
      <c r="G68" s="270"/>
      <c r="H68" s="270"/>
      <c r="I68" s="270"/>
    </row>
    <row r="69" spans="1:9" ht="18.75">
      <c r="B69" s="144"/>
      <c r="D69" s="271" t="s">
        <v>495</v>
      </c>
      <c r="E69" s="271"/>
      <c r="F69" s="271"/>
      <c r="H69" s="8" t="s">
        <v>4</v>
      </c>
    </row>
    <row r="70" spans="1:9" ht="15" customHeight="1">
      <c r="B70" s="144"/>
      <c r="F70" s="145"/>
      <c r="H70" s="152" t="s">
        <v>552</v>
      </c>
    </row>
    <row r="71" spans="1:9" ht="13.5">
      <c r="B71" s="36">
        <v>9</v>
      </c>
      <c r="C71" s="40" t="s">
        <v>553</v>
      </c>
      <c r="D71" s="144"/>
    </row>
    <row r="72" spans="1:9">
      <c r="A72" s="6">
        <v>33</v>
      </c>
      <c r="B72" s="36">
        <v>15</v>
      </c>
      <c r="C72" s="44" t="s">
        <v>554</v>
      </c>
      <c r="D72" s="34"/>
      <c r="E72" s="60" t="s">
        <v>194</v>
      </c>
      <c r="F72" s="60"/>
      <c r="G72" s="60"/>
      <c r="H72" s="60"/>
    </row>
    <row r="73" spans="1:9">
      <c r="B73" s="36" t="s">
        <v>7</v>
      </c>
      <c r="C73" s="44" t="s">
        <v>8</v>
      </c>
      <c r="D73" s="268">
        <v>17</v>
      </c>
      <c r="E73" s="60" t="s">
        <v>202</v>
      </c>
      <c r="F73" s="60"/>
      <c r="G73" s="60"/>
      <c r="H73" s="60"/>
    </row>
    <row r="74" spans="1:9">
      <c r="A74" s="6">
        <v>34</v>
      </c>
      <c r="B74" s="36" t="s">
        <v>7</v>
      </c>
      <c r="C74" s="44" t="s">
        <v>8</v>
      </c>
      <c r="D74" s="268"/>
      <c r="E74" s="60" t="s">
        <v>7</v>
      </c>
      <c r="F74" s="60" t="s">
        <v>184</v>
      </c>
      <c r="G74" s="60"/>
      <c r="H74" s="60"/>
    </row>
    <row r="75" spans="1:9">
      <c r="B75" s="36">
        <v>56</v>
      </c>
      <c r="C75" s="44" t="s">
        <v>555</v>
      </c>
      <c r="D75" s="150"/>
      <c r="E75" s="149">
        <v>41</v>
      </c>
      <c r="F75" s="60" t="s">
        <v>102</v>
      </c>
      <c r="G75" s="60"/>
      <c r="H75" s="60"/>
    </row>
    <row r="76" spans="1:9">
      <c r="A76" s="6">
        <v>35</v>
      </c>
      <c r="B76" s="36">
        <v>127</v>
      </c>
      <c r="C76" s="44" t="s">
        <v>556</v>
      </c>
      <c r="D76" s="150"/>
      <c r="E76" s="60" t="s">
        <v>184</v>
      </c>
      <c r="F76" s="60" t="s">
        <v>557</v>
      </c>
      <c r="G76" s="60"/>
      <c r="H76" s="60"/>
    </row>
    <row r="77" spans="1:9">
      <c r="B77" s="36">
        <v>3</v>
      </c>
      <c r="C77" s="44" t="s">
        <v>558</v>
      </c>
      <c r="D77" s="268">
        <v>18</v>
      </c>
      <c r="E77" s="60" t="s">
        <v>102</v>
      </c>
      <c r="F77" s="60"/>
      <c r="G77" s="60"/>
      <c r="H77" s="60"/>
    </row>
    <row r="78" spans="1:9">
      <c r="A78" s="6">
        <v>36</v>
      </c>
      <c r="B78" s="36">
        <v>70</v>
      </c>
      <c r="C78" s="44" t="s">
        <v>559</v>
      </c>
      <c r="D78" s="268"/>
      <c r="E78" s="60" t="s">
        <v>560</v>
      </c>
      <c r="F78" s="60"/>
      <c r="G78" s="60" t="s">
        <v>184</v>
      </c>
      <c r="H78" s="60"/>
    </row>
    <row r="79" spans="1:9">
      <c r="B79" s="36">
        <v>87</v>
      </c>
      <c r="C79" s="44" t="s">
        <v>561</v>
      </c>
      <c r="D79" s="150"/>
      <c r="E79" s="60"/>
      <c r="F79" s="268">
        <v>53</v>
      </c>
      <c r="G79" s="60" t="s">
        <v>102</v>
      </c>
      <c r="H79" s="60"/>
    </row>
    <row r="80" spans="1:9">
      <c r="A80" s="6">
        <v>37</v>
      </c>
      <c r="B80" s="36">
        <v>101</v>
      </c>
      <c r="C80" s="44" t="s">
        <v>562</v>
      </c>
      <c r="D80" s="150"/>
      <c r="E80" s="60" t="s">
        <v>54</v>
      </c>
      <c r="F80" s="268"/>
      <c r="G80" s="60" t="s">
        <v>563</v>
      </c>
      <c r="H80" s="60"/>
    </row>
    <row r="81" spans="1:9">
      <c r="B81" s="36" t="s">
        <v>7</v>
      </c>
      <c r="C81" s="44" t="s">
        <v>8</v>
      </c>
      <c r="D81" s="268">
        <v>19</v>
      </c>
      <c r="E81" s="60" t="s">
        <v>244</v>
      </c>
      <c r="F81" s="60"/>
      <c r="G81" s="60"/>
      <c r="H81" s="60"/>
    </row>
    <row r="82" spans="1:9">
      <c r="A82" s="6">
        <v>38</v>
      </c>
      <c r="B82" s="36" t="s">
        <v>7</v>
      </c>
      <c r="C82" s="44" t="s">
        <v>8</v>
      </c>
      <c r="D82" s="268"/>
      <c r="E82" s="60" t="s">
        <v>7</v>
      </c>
      <c r="F82" s="60" t="s">
        <v>252</v>
      </c>
      <c r="G82" s="60"/>
      <c r="H82" s="60"/>
    </row>
    <row r="83" spans="1:9">
      <c r="B83" s="36" t="s">
        <v>7</v>
      </c>
      <c r="C83" s="44" t="s">
        <v>8</v>
      </c>
      <c r="D83" s="150"/>
      <c r="E83" s="149">
        <v>42</v>
      </c>
      <c r="F83" s="60" t="s">
        <v>254</v>
      </c>
      <c r="G83" s="60"/>
      <c r="H83" s="60"/>
    </row>
    <row r="84" spans="1:9">
      <c r="A84" s="6">
        <v>39</v>
      </c>
      <c r="B84" s="36" t="s">
        <v>7</v>
      </c>
      <c r="C84" s="44" t="s">
        <v>8</v>
      </c>
      <c r="D84" s="150"/>
      <c r="E84" s="60" t="s">
        <v>252</v>
      </c>
      <c r="F84" s="60" t="s">
        <v>564</v>
      </c>
      <c r="G84" s="60"/>
      <c r="H84" s="60"/>
    </row>
    <row r="85" spans="1:9">
      <c r="B85" s="36">
        <v>121</v>
      </c>
      <c r="C85" s="44" t="s">
        <v>565</v>
      </c>
      <c r="D85" s="268">
        <v>20</v>
      </c>
      <c r="E85" s="60" t="s">
        <v>254</v>
      </c>
      <c r="F85" s="60"/>
      <c r="G85" s="60"/>
      <c r="H85" s="9"/>
    </row>
    <row r="86" spans="1:9">
      <c r="A86" s="6">
        <v>40</v>
      </c>
      <c r="B86" s="36">
        <v>125</v>
      </c>
      <c r="C86" s="44" t="s">
        <v>566</v>
      </c>
      <c r="D86" s="268"/>
      <c r="E86" s="60" t="s">
        <v>7</v>
      </c>
      <c r="F86" s="60"/>
      <c r="G86" s="60"/>
      <c r="H86" s="9" t="s">
        <v>184</v>
      </c>
    </row>
    <row r="87" spans="1:9">
      <c r="B87" s="36">
        <v>98</v>
      </c>
      <c r="C87" s="44" t="s">
        <v>567</v>
      </c>
      <c r="D87" s="150"/>
      <c r="E87" s="60"/>
      <c r="F87" s="60"/>
      <c r="G87" s="268">
        <v>59</v>
      </c>
      <c r="H87" s="9" t="s">
        <v>102</v>
      </c>
    </row>
    <row r="88" spans="1:9">
      <c r="A88" s="6">
        <v>41</v>
      </c>
      <c r="B88" s="36">
        <v>120</v>
      </c>
      <c r="C88" s="44" t="s">
        <v>568</v>
      </c>
      <c r="D88" s="150"/>
      <c r="E88" s="60" t="s">
        <v>85</v>
      </c>
      <c r="F88" s="60"/>
      <c r="G88" s="268"/>
      <c r="H88" s="9" t="s">
        <v>569</v>
      </c>
      <c r="I88" s="60"/>
    </row>
    <row r="89" spans="1:9">
      <c r="B89" s="36" t="s">
        <v>7</v>
      </c>
      <c r="C89" s="44" t="s">
        <v>8</v>
      </c>
      <c r="D89" s="268">
        <v>21</v>
      </c>
      <c r="E89" s="60" t="s">
        <v>251</v>
      </c>
      <c r="F89" s="60"/>
      <c r="G89" s="60"/>
      <c r="H89" s="60"/>
      <c r="I89" s="60"/>
    </row>
    <row r="90" spans="1:9">
      <c r="A90" s="6">
        <v>42</v>
      </c>
      <c r="B90" s="36" t="s">
        <v>7</v>
      </c>
      <c r="C90" s="44" t="s">
        <v>8</v>
      </c>
      <c r="D90" s="268"/>
      <c r="E90" s="60" t="s">
        <v>7</v>
      </c>
      <c r="F90" s="60" t="s">
        <v>85</v>
      </c>
      <c r="G90" s="60"/>
      <c r="H90" s="60"/>
      <c r="I90" s="60"/>
    </row>
    <row r="91" spans="1:9">
      <c r="B91" s="36" t="s">
        <v>7</v>
      </c>
      <c r="C91" s="44" t="s">
        <v>8</v>
      </c>
      <c r="D91" s="150"/>
      <c r="E91" s="149">
        <v>43</v>
      </c>
      <c r="F91" s="60" t="s">
        <v>251</v>
      </c>
      <c r="G91" s="60"/>
      <c r="H91" s="60"/>
      <c r="I91" s="60"/>
    </row>
    <row r="92" spans="1:9">
      <c r="A92" s="6">
        <v>43</v>
      </c>
      <c r="B92" s="36" t="s">
        <v>7</v>
      </c>
      <c r="C92" s="44" t="s">
        <v>8</v>
      </c>
      <c r="D92" s="150"/>
      <c r="E92" s="60" t="s">
        <v>242</v>
      </c>
      <c r="F92" s="60" t="s">
        <v>570</v>
      </c>
      <c r="G92" s="60"/>
      <c r="H92" s="60"/>
      <c r="I92" s="60"/>
    </row>
    <row r="93" spans="1:9">
      <c r="B93" s="36">
        <v>85</v>
      </c>
      <c r="C93" s="44" t="s">
        <v>571</v>
      </c>
      <c r="D93" s="268">
        <v>22</v>
      </c>
      <c r="E93" s="60" t="s">
        <v>16</v>
      </c>
      <c r="F93" s="60"/>
      <c r="G93" s="60"/>
      <c r="H93" s="60"/>
      <c r="I93" s="60"/>
    </row>
    <row r="94" spans="1:9">
      <c r="A94" s="6">
        <v>44</v>
      </c>
      <c r="B94" s="36">
        <v>86</v>
      </c>
      <c r="C94" s="44" t="s">
        <v>572</v>
      </c>
      <c r="D94" s="268"/>
      <c r="E94" s="60" t="s">
        <v>7</v>
      </c>
      <c r="F94" s="60"/>
      <c r="G94" s="60" t="s">
        <v>203</v>
      </c>
      <c r="H94" s="60"/>
      <c r="I94" s="60"/>
    </row>
    <row r="95" spans="1:9">
      <c r="B95" s="36">
        <v>113</v>
      </c>
      <c r="C95" s="44" t="s">
        <v>573</v>
      </c>
      <c r="D95" s="150"/>
      <c r="E95" s="60"/>
      <c r="F95" s="268">
        <v>54</v>
      </c>
      <c r="G95" s="60" t="s">
        <v>208</v>
      </c>
      <c r="H95" s="60"/>
      <c r="I95" s="60"/>
    </row>
    <row r="96" spans="1:9">
      <c r="A96" s="6">
        <v>45</v>
      </c>
      <c r="B96" s="36">
        <v>114</v>
      </c>
      <c r="C96" s="44" t="s">
        <v>574</v>
      </c>
      <c r="D96" s="150"/>
      <c r="E96" s="60" t="s">
        <v>33</v>
      </c>
      <c r="F96" s="268"/>
      <c r="G96" s="60" t="s">
        <v>575</v>
      </c>
      <c r="H96" s="60"/>
      <c r="I96" s="60"/>
    </row>
    <row r="97" spans="1:9">
      <c r="B97" s="36">
        <v>52</v>
      </c>
      <c r="C97" s="44" t="s">
        <v>576</v>
      </c>
      <c r="D97" s="268">
        <v>23</v>
      </c>
      <c r="E97" s="60" t="s">
        <v>72</v>
      </c>
      <c r="F97" s="60"/>
      <c r="G97" s="60"/>
      <c r="H97" s="60"/>
      <c r="I97" s="60"/>
    </row>
    <row r="98" spans="1:9">
      <c r="A98" s="6">
        <v>46</v>
      </c>
      <c r="B98" s="36">
        <v>94</v>
      </c>
      <c r="C98" s="44" t="s">
        <v>577</v>
      </c>
      <c r="D98" s="268"/>
      <c r="E98" s="60" t="s">
        <v>578</v>
      </c>
      <c r="F98" s="60" t="s">
        <v>203</v>
      </c>
      <c r="G98" s="60"/>
      <c r="H98" s="60"/>
      <c r="I98" s="60"/>
    </row>
    <row r="99" spans="1:9">
      <c r="B99" s="36" t="s">
        <v>7</v>
      </c>
      <c r="C99" s="44" t="s">
        <v>8</v>
      </c>
      <c r="D99" s="150"/>
      <c r="E99" s="149">
        <v>44</v>
      </c>
      <c r="F99" s="60" t="s">
        <v>208</v>
      </c>
      <c r="G99" s="60"/>
      <c r="H99" s="60"/>
      <c r="I99" s="60"/>
    </row>
    <row r="100" spans="1:9">
      <c r="A100" s="6">
        <v>47</v>
      </c>
      <c r="B100" s="36" t="s">
        <v>7</v>
      </c>
      <c r="C100" s="44" t="s">
        <v>8</v>
      </c>
      <c r="D100" s="150"/>
      <c r="E100" s="60" t="s">
        <v>203</v>
      </c>
      <c r="F100" s="60" t="s">
        <v>519</v>
      </c>
      <c r="G100" s="60"/>
      <c r="H100" s="60"/>
      <c r="I100" s="60"/>
    </row>
    <row r="101" spans="1:9">
      <c r="B101" s="36">
        <v>16</v>
      </c>
      <c r="C101" s="44" t="s">
        <v>579</v>
      </c>
      <c r="D101" s="268">
        <v>24</v>
      </c>
      <c r="E101" s="60" t="s">
        <v>208</v>
      </c>
      <c r="F101" s="60"/>
      <c r="G101" s="60"/>
      <c r="H101" s="60"/>
      <c r="I101" s="60"/>
    </row>
    <row r="102" spans="1:9">
      <c r="A102" s="6">
        <v>48</v>
      </c>
      <c r="B102" s="36">
        <v>20</v>
      </c>
      <c r="C102" s="44" t="s">
        <v>580</v>
      </c>
      <c r="D102" s="268"/>
      <c r="E102" s="9" t="s">
        <v>7</v>
      </c>
      <c r="F102" s="60"/>
      <c r="G102" s="60"/>
      <c r="H102" s="51" t="s">
        <v>186</v>
      </c>
      <c r="I102" s="60"/>
    </row>
    <row r="103" spans="1:9">
      <c r="B103" s="36">
        <v>12</v>
      </c>
      <c r="C103" s="44" t="s">
        <v>581</v>
      </c>
      <c r="D103" s="150"/>
      <c r="E103" s="9"/>
      <c r="F103" s="60"/>
      <c r="G103" s="268">
        <v>62</v>
      </c>
      <c r="H103" s="151" t="s">
        <v>188</v>
      </c>
      <c r="I103" s="60"/>
    </row>
    <row r="104" spans="1:9">
      <c r="A104" s="6">
        <v>49</v>
      </c>
      <c r="B104" s="36">
        <v>14</v>
      </c>
      <c r="C104" s="44" t="s">
        <v>582</v>
      </c>
      <c r="D104" s="150"/>
      <c r="E104" s="60" t="s">
        <v>198</v>
      </c>
      <c r="F104" s="60"/>
      <c r="G104" s="268"/>
      <c r="H104" s="60" t="s">
        <v>583</v>
      </c>
      <c r="I104" s="60"/>
    </row>
    <row r="105" spans="1:9">
      <c r="B105" s="36" t="s">
        <v>7</v>
      </c>
      <c r="C105" s="44" t="s">
        <v>8</v>
      </c>
      <c r="D105" s="268">
        <v>25</v>
      </c>
      <c r="E105" s="60" t="s">
        <v>200</v>
      </c>
      <c r="F105" s="60"/>
      <c r="G105" s="60"/>
      <c r="H105" s="60"/>
      <c r="I105" s="60"/>
    </row>
    <row r="106" spans="1:9">
      <c r="A106" s="6">
        <v>50</v>
      </c>
      <c r="B106" s="36" t="s">
        <v>7</v>
      </c>
      <c r="C106" s="44" t="s">
        <v>8</v>
      </c>
      <c r="D106" s="268"/>
      <c r="E106" s="9" t="s">
        <v>7</v>
      </c>
      <c r="F106" s="60" t="s">
        <v>81</v>
      </c>
      <c r="G106" s="60"/>
      <c r="H106" s="60"/>
      <c r="I106" s="60"/>
    </row>
    <row r="107" spans="1:9">
      <c r="B107" s="36">
        <v>67</v>
      </c>
      <c r="C107" s="44" t="s">
        <v>584</v>
      </c>
      <c r="D107" s="150"/>
      <c r="E107" s="149">
        <v>45</v>
      </c>
      <c r="F107" s="60" t="s">
        <v>112</v>
      </c>
      <c r="G107" s="60"/>
      <c r="H107" s="60"/>
      <c r="I107" s="60"/>
    </row>
    <row r="108" spans="1:9">
      <c r="A108" s="6">
        <v>51</v>
      </c>
      <c r="B108" s="36">
        <v>117</v>
      </c>
      <c r="C108" s="44" t="s">
        <v>585</v>
      </c>
      <c r="D108" s="150"/>
      <c r="E108" s="60" t="s">
        <v>81</v>
      </c>
      <c r="F108" s="60" t="s">
        <v>586</v>
      </c>
      <c r="G108" s="60"/>
      <c r="H108" s="60"/>
      <c r="I108" s="60"/>
    </row>
    <row r="109" spans="1:9">
      <c r="B109" s="36">
        <v>69</v>
      </c>
      <c r="C109" s="44" t="s">
        <v>587</v>
      </c>
      <c r="D109" s="268">
        <v>26</v>
      </c>
      <c r="E109" s="60" t="s">
        <v>112</v>
      </c>
      <c r="F109" s="60"/>
      <c r="G109" s="60"/>
      <c r="H109" s="60"/>
      <c r="I109" s="60"/>
    </row>
    <row r="110" spans="1:9">
      <c r="A110" s="6">
        <v>52</v>
      </c>
      <c r="B110" s="36">
        <v>81</v>
      </c>
      <c r="C110" s="44" t="s">
        <v>588</v>
      </c>
      <c r="D110" s="268"/>
      <c r="E110" s="9" t="s">
        <v>589</v>
      </c>
      <c r="F110" s="60"/>
      <c r="G110" s="60" t="s">
        <v>217</v>
      </c>
      <c r="H110" s="60"/>
      <c r="I110" s="60"/>
    </row>
    <row r="111" spans="1:9">
      <c r="B111" s="36">
        <v>29</v>
      </c>
      <c r="C111" s="44" t="s">
        <v>590</v>
      </c>
      <c r="D111" s="150"/>
      <c r="E111" s="9"/>
      <c r="F111" s="268">
        <v>55</v>
      </c>
      <c r="G111" s="60" t="s">
        <v>220</v>
      </c>
      <c r="H111" s="60"/>
      <c r="I111" s="60"/>
    </row>
    <row r="112" spans="1:9">
      <c r="A112" s="6">
        <v>53</v>
      </c>
      <c r="B112" s="36">
        <v>31</v>
      </c>
      <c r="C112" s="44" t="s">
        <v>591</v>
      </c>
      <c r="D112" s="150"/>
      <c r="E112" s="60" t="s">
        <v>217</v>
      </c>
      <c r="F112" s="268"/>
      <c r="G112" s="60" t="s">
        <v>592</v>
      </c>
      <c r="H112" s="60"/>
      <c r="I112" s="60"/>
    </row>
    <row r="113" spans="1:9">
      <c r="B113" s="36" t="s">
        <v>7</v>
      </c>
      <c r="C113" s="44" t="s">
        <v>8</v>
      </c>
      <c r="D113" s="268">
        <v>27</v>
      </c>
      <c r="E113" s="60" t="s">
        <v>220</v>
      </c>
      <c r="F113" s="60"/>
      <c r="G113" s="60"/>
      <c r="H113" s="60"/>
      <c r="I113" s="60"/>
    </row>
    <row r="114" spans="1:9">
      <c r="A114" s="6">
        <v>54</v>
      </c>
      <c r="B114" s="36" t="s">
        <v>7</v>
      </c>
      <c r="C114" s="44" t="s">
        <v>8</v>
      </c>
      <c r="D114" s="268"/>
      <c r="E114" s="9" t="s">
        <v>7</v>
      </c>
      <c r="F114" s="60" t="s">
        <v>217</v>
      </c>
      <c r="G114" s="60"/>
      <c r="H114" s="60"/>
      <c r="I114" s="60"/>
    </row>
    <row r="115" spans="1:9">
      <c r="B115" s="36" t="s">
        <v>7</v>
      </c>
      <c r="C115" s="44" t="s">
        <v>8</v>
      </c>
      <c r="D115" s="150"/>
      <c r="E115" s="149">
        <v>46</v>
      </c>
      <c r="F115" s="60" t="s">
        <v>220</v>
      </c>
      <c r="G115" s="60"/>
      <c r="H115" s="60"/>
      <c r="I115" s="60"/>
    </row>
    <row r="116" spans="1:9">
      <c r="A116" s="6">
        <v>55</v>
      </c>
      <c r="B116" s="36" t="s">
        <v>7</v>
      </c>
      <c r="C116" s="44" t="s">
        <v>8</v>
      </c>
      <c r="D116" s="150"/>
      <c r="E116" s="60" t="s">
        <v>245</v>
      </c>
      <c r="F116" s="60" t="s">
        <v>593</v>
      </c>
      <c r="G116" s="60"/>
      <c r="H116" s="60"/>
      <c r="I116" s="60"/>
    </row>
    <row r="117" spans="1:9">
      <c r="B117" s="36">
        <v>109</v>
      </c>
      <c r="C117" s="44" t="s">
        <v>594</v>
      </c>
      <c r="D117" s="268">
        <v>28</v>
      </c>
      <c r="E117" s="60" t="s">
        <v>255</v>
      </c>
      <c r="F117" s="60"/>
      <c r="G117" s="60"/>
      <c r="H117" s="60"/>
      <c r="I117" s="60"/>
    </row>
    <row r="118" spans="1:9">
      <c r="A118" s="6">
        <v>56</v>
      </c>
      <c r="B118" s="36">
        <v>126</v>
      </c>
      <c r="C118" s="44" t="s">
        <v>595</v>
      </c>
      <c r="D118" s="268"/>
      <c r="E118" s="9" t="s">
        <v>7</v>
      </c>
      <c r="F118" s="60"/>
      <c r="G118" s="60"/>
      <c r="H118" s="9" t="s">
        <v>186</v>
      </c>
      <c r="I118" s="60"/>
    </row>
    <row r="119" spans="1:9">
      <c r="B119" s="36">
        <v>40</v>
      </c>
      <c r="C119" s="44" t="s">
        <v>596</v>
      </c>
      <c r="D119" s="150"/>
      <c r="E119" s="9"/>
      <c r="F119" s="60"/>
      <c r="G119" s="268">
        <v>60</v>
      </c>
      <c r="H119" s="9" t="s">
        <v>188</v>
      </c>
      <c r="I119" s="60"/>
    </row>
    <row r="120" spans="1:9">
      <c r="A120" s="6">
        <v>57</v>
      </c>
      <c r="B120" s="36">
        <v>45</v>
      </c>
      <c r="C120" s="44" t="s">
        <v>597</v>
      </c>
      <c r="D120" s="150"/>
      <c r="E120" s="60" t="s">
        <v>93</v>
      </c>
      <c r="F120" s="60"/>
      <c r="G120" s="268"/>
      <c r="H120" s="60" t="s">
        <v>598</v>
      </c>
    </row>
    <row r="121" spans="1:9">
      <c r="B121" s="36" t="s">
        <v>7</v>
      </c>
      <c r="C121" s="44" t="s">
        <v>8</v>
      </c>
      <c r="D121" s="268">
        <v>29</v>
      </c>
      <c r="E121" s="60" t="s">
        <v>65</v>
      </c>
      <c r="F121" s="60"/>
      <c r="G121" s="60"/>
      <c r="H121" s="60"/>
    </row>
    <row r="122" spans="1:9">
      <c r="A122" s="6">
        <v>58</v>
      </c>
      <c r="B122" s="36" t="s">
        <v>7</v>
      </c>
      <c r="C122" s="44" t="s">
        <v>8</v>
      </c>
      <c r="D122" s="268"/>
      <c r="E122" s="9" t="s">
        <v>7</v>
      </c>
      <c r="F122" s="60" t="s">
        <v>211</v>
      </c>
      <c r="G122" s="60"/>
      <c r="H122" s="60"/>
    </row>
    <row r="123" spans="1:9">
      <c r="B123" s="36" t="s">
        <v>7</v>
      </c>
      <c r="C123" s="44" t="s">
        <v>8</v>
      </c>
      <c r="D123" s="150"/>
      <c r="E123" s="149">
        <v>47</v>
      </c>
      <c r="F123" s="60" t="s">
        <v>77</v>
      </c>
      <c r="G123" s="60"/>
      <c r="H123" s="60"/>
    </row>
    <row r="124" spans="1:9">
      <c r="A124" s="6">
        <v>59</v>
      </c>
      <c r="B124" s="36" t="s">
        <v>7</v>
      </c>
      <c r="C124" s="44" t="s">
        <v>8</v>
      </c>
      <c r="D124" s="150"/>
      <c r="E124" s="60" t="s">
        <v>211</v>
      </c>
      <c r="F124" s="60" t="s">
        <v>599</v>
      </c>
      <c r="G124" s="60"/>
      <c r="H124" s="60"/>
    </row>
    <row r="125" spans="1:9">
      <c r="B125" s="36">
        <v>22</v>
      </c>
      <c r="C125" s="44" t="s">
        <v>600</v>
      </c>
      <c r="D125" s="268">
        <v>30</v>
      </c>
      <c r="E125" s="60" t="s">
        <v>77</v>
      </c>
      <c r="F125" s="60"/>
      <c r="G125" s="60"/>
      <c r="H125" s="60"/>
    </row>
    <row r="126" spans="1:9">
      <c r="A126" s="6">
        <v>60</v>
      </c>
      <c r="B126" s="36">
        <v>33</v>
      </c>
      <c r="C126" s="44" t="s">
        <v>601</v>
      </c>
      <c r="D126" s="268"/>
      <c r="E126" s="9" t="s">
        <v>7</v>
      </c>
      <c r="F126" s="60"/>
      <c r="G126" s="60" t="s">
        <v>186</v>
      </c>
      <c r="H126" s="60"/>
    </row>
    <row r="127" spans="1:9">
      <c r="B127" s="36">
        <v>65</v>
      </c>
      <c r="C127" s="44" t="s">
        <v>602</v>
      </c>
      <c r="D127" s="150"/>
      <c r="E127" s="9"/>
      <c r="F127" s="268">
        <v>56</v>
      </c>
      <c r="G127" s="60" t="s">
        <v>188</v>
      </c>
      <c r="H127" s="60"/>
    </row>
    <row r="128" spans="1:9">
      <c r="A128" s="6">
        <v>61</v>
      </c>
      <c r="B128" s="36">
        <v>118</v>
      </c>
      <c r="C128" s="44" t="s">
        <v>603</v>
      </c>
      <c r="D128" s="150"/>
      <c r="E128" s="60" t="s">
        <v>230</v>
      </c>
      <c r="F128" s="268"/>
      <c r="G128" s="60" t="s">
        <v>604</v>
      </c>
      <c r="H128" s="60"/>
    </row>
    <row r="129" spans="1:9">
      <c r="B129" s="36">
        <v>51</v>
      </c>
      <c r="C129" s="44" t="s">
        <v>605</v>
      </c>
      <c r="D129" s="268">
        <v>31</v>
      </c>
      <c r="E129" s="60" t="s">
        <v>124</v>
      </c>
      <c r="F129" s="60"/>
      <c r="G129" s="60"/>
      <c r="H129" s="60"/>
    </row>
    <row r="130" spans="1:9">
      <c r="A130" s="6">
        <v>62</v>
      </c>
      <c r="B130" s="36">
        <v>79</v>
      </c>
      <c r="C130" s="44" t="s">
        <v>606</v>
      </c>
      <c r="D130" s="268"/>
      <c r="E130" s="9" t="s">
        <v>607</v>
      </c>
      <c r="F130" s="60" t="s">
        <v>186</v>
      </c>
      <c r="G130" s="60"/>
      <c r="H130" s="60"/>
    </row>
    <row r="131" spans="1:9">
      <c r="B131" s="36" t="s">
        <v>7</v>
      </c>
      <c r="C131" s="44" t="s">
        <v>8</v>
      </c>
      <c r="D131" s="150"/>
      <c r="E131" s="149">
        <v>48</v>
      </c>
      <c r="F131" s="60" t="s">
        <v>188</v>
      </c>
      <c r="G131" s="60"/>
      <c r="H131" s="60"/>
    </row>
    <row r="132" spans="1:9">
      <c r="A132" s="6">
        <v>63</v>
      </c>
      <c r="B132" s="36" t="s">
        <v>7</v>
      </c>
      <c r="C132" s="44" t="s">
        <v>8</v>
      </c>
      <c r="D132" s="150"/>
      <c r="E132" s="60" t="s">
        <v>186</v>
      </c>
      <c r="F132" s="60" t="s">
        <v>608</v>
      </c>
      <c r="G132" s="60"/>
      <c r="H132" s="60"/>
    </row>
    <row r="133" spans="1:9">
      <c r="B133" s="36">
        <v>4</v>
      </c>
      <c r="C133" s="44" t="s">
        <v>609</v>
      </c>
      <c r="D133" s="268">
        <v>32</v>
      </c>
      <c r="E133" s="60" t="s">
        <v>188</v>
      </c>
      <c r="F133" s="60"/>
      <c r="G133" s="60"/>
      <c r="H133" s="60"/>
    </row>
    <row r="134" spans="1:9">
      <c r="A134" s="6">
        <v>64</v>
      </c>
      <c r="B134" s="36">
        <v>5</v>
      </c>
      <c r="C134" s="44" t="s">
        <v>610</v>
      </c>
      <c r="D134" s="268"/>
      <c r="E134" s="60" t="s">
        <v>7</v>
      </c>
      <c r="F134" s="60"/>
      <c r="G134" s="60"/>
      <c r="H134" s="60"/>
    </row>
    <row r="135" spans="1:9" ht="25.5">
      <c r="A135" s="270" t="s">
        <v>2</v>
      </c>
      <c r="B135" s="270"/>
      <c r="C135" s="270"/>
      <c r="D135" s="270"/>
      <c r="E135" s="270"/>
      <c r="F135" s="270"/>
      <c r="G135" s="270"/>
      <c r="H135" s="270"/>
      <c r="I135" s="270"/>
    </row>
    <row r="136" spans="1:9" ht="18.75">
      <c r="B136" s="144"/>
      <c r="D136" s="271" t="s">
        <v>495</v>
      </c>
      <c r="E136" s="271"/>
      <c r="F136" s="271"/>
      <c r="H136" s="8" t="s">
        <v>4</v>
      </c>
    </row>
    <row r="137" spans="1:9" ht="18.75">
      <c r="B137" s="144"/>
      <c r="F137" s="145"/>
      <c r="H137" s="152" t="s">
        <v>611</v>
      </c>
    </row>
    <row r="138" spans="1:9" ht="13.5">
      <c r="B138" s="36" t="s">
        <v>7</v>
      </c>
      <c r="C138" s="40" t="s">
        <v>7</v>
      </c>
      <c r="D138" s="144"/>
    </row>
    <row r="139" spans="1:9">
      <c r="A139" s="6" t="s">
        <v>7</v>
      </c>
      <c r="B139" s="36" t="s">
        <v>7</v>
      </c>
      <c r="C139" s="44" t="s">
        <v>7</v>
      </c>
      <c r="D139" s="34"/>
      <c r="E139" s="60" t="s">
        <v>7</v>
      </c>
      <c r="F139" s="60"/>
      <c r="G139" s="60"/>
      <c r="H139" s="60"/>
    </row>
    <row r="140" spans="1:9">
      <c r="B140" s="36" t="s">
        <v>7</v>
      </c>
      <c r="C140" s="44" t="s">
        <v>180</v>
      </c>
      <c r="D140" s="269" t="s">
        <v>7</v>
      </c>
      <c r="E140" s="60" t="s">
        <v>7</v>
      </c>
      <c r="F140" s="60"/>
      <c r="G140" s="60"/>
      <c r="H140" s="60"/>
    </row>
    <row r="141" spans="1:9">
      <c r="A141" s="6">
        <v>61</v>
      </c>
      <c r="B141" s="36" t="s">
        <v>7</v>
      </c>
      <c r="C141" s="44" t="s">
        <v>182</v>
      </c>
      <c r="D141" s="269"/>
      <c r="E141" s="49" t="s">
        <v>7</v>
      </c>
      <c r="F141" s="60" t="s">
        <v>7</v>
      </c>
      <c r="G141" s="60"/>
      <c r="H141" s="60"/>
    </row>
    <row r="142" spans="1:9">
      <c r="B142" s="36" t="s">
        <v>7</v>
      </c>
      <c r="C142" s="44" t="s">
        <v>7</v>
      </c>
      <c r="D142" s="150"/>
      <c r="E142" s="153" t="s">
        <v>7</v>
      </c>
      <c r="F142" s="60" t="s">
        <v>7</v>
      </c>
      <c r="G142" s="60"/>
      <c r="H142" s="60"/>
    </row>
    <row r="143" spans="1:9">
      <c r="A143" s="6" t="s">
        <v>7</v>
      </c>
      <c r="B143" s="36" t="s">
        <v>7</v>
      </c>
      <c r="C143" s="44" t="s">
        <v>7</v>
      </c>
      <c r="D143" s="150"/>
      <c r="E143" s="49" t="s">
        <v>7</v>
      </c>
      <c r="F143" s="49" t="s">
        <v>7</v>
      </c>
      <c r="G143" s="60"/>
      <c r="H143" s="60"/>
    </row>
    <row r="144" spans="1:9">
      <c r="B144" s="36" t="s">
        <v>7</v>
      </c>
      <c r="C144" s="44" t="s">
        <v>7</v>
      </c>
      <c r="D144" s="268" t="s">
        <v>7</v>
      </c>
      <c r="E144" s="49" t="s">
        <v>7</v>
      </c>
      <c r="F144" s="49"/>
      <c r="G144" s="60"/>
      <c r="H144" s="60"/>
    </row>
    <row r="145" spans="1:8">
      <c r="A145" s="6" t="s">
        <v>7</v>
      </c>
      <c r="B145" s="36" t="s">
        <v>7</v>
      </c>
      <c r="C145" s="44" t="s">
        <v>7</v>
      </c>
      <c r="D145" s="268"/>
      <c r="E145" s="49" t="s">
        <v>180</v>
      </c>
      <c r="F145" s="60"/>
      <c r="G145" s="60" t="s">
        <v>7</v>
      </c>
      <c r="H145" s="60"/>
    </row>
    <row r="146" spans="1:8">
      <c r="B146" s="36" t="s">
        <v>7</v>
      </c>
      <c r="C146" s="44" t="s">
        <v>7</v>
      </c>
      <c r="D146" s="150">
        <v>63</v>
      </c>
      <c r="E146" s="49" t="s">
        <v>182</v>
      </c>
      <c r="F146" s="268" t="s">
        <v>7</v>
      </c>
      <c r="G146" s="60" t="s">
        <v>7</v>
      </c>
      <c r="H146" s="60"/>
    </row>
    <row r="147" spans="1:8">
      <c r="A147" s="6" t="s">
        <v>7</v>
      </c>
      <c r="B147" s="36" t="s">
        <v>7</v>
      </c>
      <c r="C147" s="44" t="s">
        <v>7</v>
      </c>
      <c r="D147" s="150"/>
      <c r="E147" s="49" t="s">
        <v>612</v>
      </c>
      <c r="F147" s="268"/>
      <c r="G147" s="60" t="s">
        <v>7</v>
      </c>
      <c r="H147" s="60"/>
    </row>
    <row r="148" spans="1:8">
      <c r="B148" s="36" t="s">
        <v>7</v>
      </c>
      <c r="C148" s="44" t="s">
        <v>7</v>
      </c>
      <c r="D148" s="269" t="s">
        <v>7</v>
      </c>
      <c r="E148" s="49" t="s">
        <v>7</v>
      </c>
      <c r="F148" s="60"/>
      <c r="G148" s="60"/>
      <c r="H148" s="60"/>
    </row>
    <row r="149" spans="1:8">
      <c r="A149" s="6" t="s">
        <v>7</v>
      </c>
      <c r="B149" s="36" t="s">
        <v>7</v>
      </c>
      <c r="C149" s="44" t="s">
        <v>7</v>
      </c>
      <c r="D149" s="269"/>
      <c r="E149" s="60"/>
      <c r="F149" s="60" t="s">
        <v>7</v>
      </c>
      <c r="G149" s="60"/>
      <c r="H149" s="60"/>
    </row>
    <row r="150" spans="1:8">
      <c r="B150" s="36" t="s">
        <v>7</v>
      </c>
      <c r="C150" s="44" t="s">
        <v>186</v>
      </c>
      <c r="D150" s="150"/>
      <c r="E150" s="149"/>
      <c r="F150" s="60" t="s">
        <v>7</v>
      </c>
      <c r="G150" s="60"/>
      <c r="H150" s="60"/>
    </row>
    <row r="151" spans="1:8">
      <c r="A151" s="6">
        <v>62</v>
      </c>
      <c r="B151" s="36" t="s">
        <v>7</v>
      </c>
      <c r="C151" s="44" t="s">
        <v>188</v>
      </c>
      <c r="D151" s="150"/>
      <c r="E151" s="60"/>
      <c r="F151" s="60" t="s">
        <v>7</v>
      </c>
      <c r="G151" s="60"/>
      <c r="H151" s="60"/>
    </row>
    <row r="152" spans="1:8">
      <c r="B152" s="36" t="s">
        <v>7</v>
      </c>
      <c r="C152" s="44" t="s">
        <v>7</v>
      </c>
      <c r="D152" s="268" t="s">
        <v>7</v>
      </c>
      <c r="E152" s="60"/>
      <c r="F152" s="60"/>
      <c r="G152" s="60"/>
      <c r="H152" s="9"/>
    </row>
    <row r="153" spans="1:8">
      <c r="A153" s="6" t="s">
        <v>7</v>
      </c>
      <c r="B153" s="36" t="s">
        <v>7</v>
      </c>
      <c r="C153" s="44" t="s">
        <v>7</v>
      </c>
      <c r="D153" s="268"/>
      <c r="E153" s="60"/>
      <c r="F153" s="60"/>
      <c r="G153" s="60"/>
      <c r="H153" s="9" t="s">
        <v>7</v>
      </c>
    </row>
    <row r="154" spans="1:8">
      <c r="B154" s="36" t="s">
        <v>7</v>
      </c>
      <c r="C154" s="44" t="s">
        <v>7</v>
      </c>
      <c r="D154" s="150"/>
      <c r="E154" s="60"/>
      <c r="F154" s="60"/>
      <c r="G154" s="268" t="s">
        <v>7</v>
      </c>
      <c r="H154" s="9" t="s">
        <v>7</v>
      </c>
    </row>
    <row r="155" spans="1:8">
      <c r="A155" s="6" t="s">
        <v>7</v>
      </c>
      <c r="B155" s="36" t="s">
        <v>7</v>
      </c>
      <c r="C155" s="44" t="s">
        <v>7</v>
      </c>
      <c r="D155" s="150"/>
      <c r="E155" s="60"/>
      <c r="F155" s="60"/>
      <c r="G155" s="268"/>
      <c r="H155" s="9" t="s">
        <v>7</v>
      </c>
    </row>
    <row r="156" spans="1:8">
      <c r="B156" s="36" t="s">
        <v>7</v>
      </c>
      <c r="C156" s="44" t="s">
        <v>7</v>
      </c>
      <c r="D156" s="268" t="s">
        <v>7</v>
      </c>
      <c r="E156" s="60"/>
      <c r="F156" s="60"/>
      <c r="G156" s="60"/>
      <c r="H156" s="60"/>
    </row>
    <row r="157" spans="1:8">
      <c r="A157" s="6" t="s">
        <v>7</v>
      </c>
      <c r="B157" s="36" t="s">
        <v>7</v>
      </c>
      <c r="C157" s="44" t="s">
        <v>7</v>
      </c>
      <c r="D157" s="268"/>
      <c r="E157" s="60"/>
      <c r="F157" s="60" t="s">
        <v>7</v>
      </c>
      <c r="G157" s="60"/>
      <c r="H157" s="60"/>
    </row>
    <row r="158" spans="1:8">
      <c r="B158" s="36" t="s">
        <v>7</v>
      </c>
      <c r="C158" s="44" t="s">
        <v>7</v>
      </c>
      <c r="D158" s="150"/>
      <c r="E158" s="149"/>
      <c r="F158" s="60" t="s">
        <v>7</v>
      </c>
      <c r="G158" s="60"/>
      <c r="H158" s="60"/>
    </row>
    <row r="159" spans="1:8">
      <c r="A159" s="6" t="s">
        <v>7</v>
      </c>
      <c r="B159" s="36" t="s">
        <v>7</v>
      </c>
      <c r="C159" s="44" t="s">
        <v>7</v>
      </c>
      <c r="D159" s="150"/>
      <c r="E159" s="60" t="s">
        <v>7</v>
      </c>
      <c r="F159" s="60" t="s">
        <v>7</v>
      </c>
      <c r="G159" s="60"/>
      <c r="H159" s="60"/>
    </row>
  </sheetData>
  <sheetProtection password="CF48" sheet="1" formatCells="0" formatColumns="0" formatRows="0" insertColumns="0" insertRows="0" deleteColumns="0" deleteRows="0" sort="0" autoFilter="0" pivotTables="0"/>
  <mergeCells count="60">
    <mergeCell ref="F28:F29"/>
    <mergeCell ref="A1:I1"/>
    <mergeCell ref="D2:F2"/>
    <mergeCell ref="G3:H3"/>
    <mergeCell ref="D6:D7"/>
    <mergeCell ref="D10:D11"/>
    <mergeCell ref="F12:F13"/>
    <mergeCell ref="D14:D15"/>
    <mergeCell ref="D18:D19"/>
    <mergeCell ref="G20:G21"/>
    <mergeCell ref="D22:D23"/>
    <mergeCell ref="D26:D27"/>
    <mergeCell ref="F60:F61"/>
    <mergeCell ref="D30:D31"/>
    <mergeCell ref="D34:D35"/>
    <mergeCell ref="G36:G37"/>
    <mergeCell ref="D38:D39"/>
    <mergeCell ref="D42:D43"/>
    <mergeCell ref="F44:F45"/>
    <mergeCell ref="D46:D47"/>
    <mergeCell ref="D50:D51"/>
    <mergeCell ref="G52:G53"/>
    <mergeCell ref="D54:D55"/>
    <mergeCell ref="D58:D59"/>
    <mergeCell ref="D93:D94"/>
    <mergeCell ref="D62:D63"/>
    <mergeCell ref="D66:D67"/>
    <mergeCell ref="A68:I68"/>
    <mergeCell ref="D69:F69"/>
    <mergeCell ref="D73:D74"/>
    <mergeCell ref="D77:D78"/>
    <mergeCell ref="F79:F80"/>
    <mergeCell ref="D81:D82"/>
    <mergeCell ref="D85:D86"/>
    <mergeCell ref="G87:G88"/>
    <mergeCell ref="D89:D90"/>
    <mergeCell ref="D125:D126"/>
    <mergeCell ref="F95:F96"/>
    <mergeCell ref="D97:D98"/>
    <mergeCell ref="D101:D102"/>
    <mergeCell ref="G103:G104"/>
    <mergeCell ref="D105:D106"/>
    <mergeCell ref="D109:D110"/>
    <mergeCell ref="F111:F112"/>
    <mergeCell ref="D113:D114"/>
    <mergeCell ref="D117:D118"/>
    <mergeCell ref="G119:G120"/>
    <mergeCell ref="D121:D122"/>
    <mergeCell ref="D156:D157"/>
    <mergeCell ref="F127:F128"/>
    <mergeCell ref="D129:D130"/>
    <mergeCell ref="D133:D134"/>
    <mergeCell ref="A135:I135"/>
    <mergeCell ref="D136:F136"/>
    <mergeCell ref="D140:D141"/>
    <mergeCell ref="D144:D145"/>
    <mergeCell ref="F146:F147"/>
    <mergeCell ref="D148:D149"/>
    <mergeCell ref="D152:D153"/>
    <mergeCell ref="G154:G155"/>
  </mergeCells>
  <conditionalFormatting sqref="H13:H18">
    <cfRule type="expression" dxfId="597" priority="183" stopIfTrue="1">
      <formula>$A$21=9</formula>
    </cfRule>
  </conditionalFormatting>
  <conditionalFormatting sqref="G19 F25:F27 E23:E25 E31:E33 F30:F31">
    <cfRule type="expression" dxfId="596" priority="182" stopIfTrue="1">
      <formula>$A$21=9</formula>
    </cfRule>
  </conditionalFormatting>
  <conditionalFormatting sqref="B20:B23">
    <cfRule type="expression" dxfId="595" priority="181" stopIfTrue="1">
      <formula>$A$21=9</formula>
    </cfRule>
  </conditionalFormatting>
  <conditionalFormatting sqref="E30 C23 C25 C27 C29 C31 C33 C21 F24 G28 E22">
    <cfRule type="expression" dxfId="594" priority="180" stopIfTrue="1">
      <formula>$A$21=9</formula>
    </cfRule>
  </conditionalFormatting>
  <conditionalFormatting sqref="F32 E26 E34">
    <cfRule type="expression" dxfId="593" priority="179" stopIfTrue="1">
      <formula>$A$21=9</formula>
    </cfRule>
  </conditionalFormatting>
  <conditionalFormatting sqref="B24:B27">
    <cfRule type="expression" dxfId="592" priority="178" stopIfTrue="1">
      <formula>$A$25=11</formula>
    </cfRule>
  </conditionalFormatting>
  <conditionalFormatting sqref="B28:B31">
    <cfRule type="expression" dxfId="591" priority="177" stopIfTrue="1">
      <formula>$A$29=13</formula>
    </cfRule>
  </conditionalFormatting>
  <conditionalFormatting sqref="B32:B35">
    <cfRule type="expression" dxfId="590" priority="176" stopIfTrue="1">
      <formula>$A$33=15</formula>
    </cfRule>
  </conditionalFormatting>
  <conditionalFormatting sqref="G20:G21">
    <cfRule type="cellIs" dxfId="589" priority="175" stopIfTrue="1" operator="equal">
      <formula>15</formula>
    </cfRule>
  </conditionalFormatting>
  <conditionalFormatting sqref="B36:B39 D36:D37 C36">
    <cfRule type="expression" dxfId="588" priority="174" stopIfTrue="1">
      <formula>$A$37=17</formula>
    </cfRule>
  </conditionalFormatting>
  <conditionalFormatting sqref="B40:B43">
    <cfRule type="expression" dxfId="587" priority="173" stopIfTrue="1">
      <formula>$A$41=19</formula>
    </cfRule>
  </conditionalFormatting>
  <conditionalFormatting sqref="B44:B47">
    <cfRule type="expression" dxfId="586" priority="172" stopIfTrue="1">
      <formula>$A$45=21</formula>
    </cfRule>
  </conditionalFormatting>
  <conditionalFormatting sqref="B48:B51">
    <cfRule type="expression" dxfId="585" priority="171" stopIfTrue="1">
      <formula>$A$49=23</formula>
    </cfRule>
  </conditionalFormatting>
  <conditionalFormatting sqref="B52:B55">
    <cfRule type="expression" dxfId="584" priority="170" stopIfTrue="1">
      <formula>$A$53=25</formula>
    </cfRule>
  </conditionalFormatting>
  <conditionalFormatting sqref="B56:B59">
    <cfRule type="expression" dxfId="583" priority="169" stopIfTrue="1">
      <formula>$A$57=27</formula>
    </cfRule>
  </conditionalFormatting>
  <conditionalFormatting sqref="B60:B63">
    <cfRule type="expression" dxfId="582" priority="168" stopIfTrue="1">
      <formula>$A$61=29</formula>
    </cfRule>
  </conditionalFormatting>
  <conditionalFormatting sqref="B64:B67 C66:C67">
    <cfRule type="expression" dxfId="581" priority="167" stopIfTrue="1">
      <formula>$A$65=31</formula>
    </cfRule>
  </conditionalFormatting>
  <conditionalFormatting sqref="C34">
    <cfRule type="expression" dxfId="580" priority="166" stopIfTrue="1">
      <formula>$A$35=16</formula>
    </cfRule>
  </conditionalFormatting>
  <conditionalFormatting sqref="C35">
    <cfRule type="expression" dxfId="579" priority="165" stopIfTrue="1">
      <formula>$A$35=16</formula>
    </cfRule>
  </conditionalFormatting>
  <conditionalFormatting sqref="C39 C41 C43 C45 C47 C49 C51 C53 C55 C57 C59 C61 C63 C65 E38 G44 E46 F56 E54 F40 E62">
    <cfRule type="expression" dxfId="578" priority="164" stopIfTrue="1">
      <formula>$A$37=17</formula>
    </cfRule>
  </conditionalFormatting>
  <conditionalFormatting sqref="C37">
    <cfRule type="expression" dxfId="577" priority="163" stopIfTrue="1">
      <formula>$A$37=17</formula>
    </cfRule>
  </conditionalFormatting>
  <conditionalFormatting sqref="E42 E50 E58 E66 F64 F48 H52 G60">
    <cfRule type="expression" dxfId="576" priority="162" stopIfTrue="1">
      <formula>$A$37=17</formula>
    </cfRule>
  </conditionalFormatting>
  <conditionalFormatting sqref="F62:F63 H37:H51 F41:F43 E47:F47 F57:F59 G45:G51 E39:E41 E48:E49 E55:E57 E63:E65 F46 G54:G59 H29:H34">
    <cfRule type="expression" dxfId="575" priority="161" stopIfTrue="1">
      <formula>$A$37=17</formula>
    </cfRule>
  </conditionalFormatting>
  <conditionalFormatting sqref="H28">
    <cfRule type="expression" dxfId="574" priority="159" stopIfTrue="1">
      <formula>$A$37=17</formula>
    </cfRule>
    <cfRule type="expression" dxfId="573" priority="160" stopIfTrue="1">
      <formula>$A$21=9</formula>
    </cfRule>
  </conditionalFormatting>
  <conditionalFormatting sqref="H21">
    <cfRule type="expression" dxfId="572" priority="157" stopIfTrue="1">
      <formula>$A$37=17</formula>
    </cfRule>
    <cfRule type="expression" dxfId="571" priority="158" stopIfTrue="1">
      <formula>$A$21=9</formula>
    </cfRule>
  </conditionalFormatting>
  <conditionalFormatting sqref="H22:H27">
    <cfRule type="expression" dxfId="570" priority="155" stopIfTrue="1">
      <formula>$A$37=17</formula>
    </cfRule>
    <cfRule type="expression" dxfId="569" priority="156" stopIfTrue="1">
      <formula>$A$21=9</formula>
    </cfRule>
  </conditionalFormatting>
  <conditionalFormatting sqref="B71:B74 C71:D71 D72 D104 C103:D103">
    <cfRule type="expression" dxfId="568" priority="154" stopIfTrue="1">
      <formula>$A$72=33</formula>
    </cfRule>
  </conditionalFormatting>
  <conditionalFormatting sqref="B75:B78">
    <cfRule type="expression" dxfId="567" priority="153" stopIfTrue="1">
      <formula>$A$76=35</formula>
    </cfRule>
  </conditionalFormatting>
  <conditionalFormatting sqref="B79:B82">
    <cfRule type="expression" dxfId="566" priority="152" stopIfTrue="1">
      <formula>$A$80=37</formula>
    </cfRule>
  </conditionalFormatting>
  <conditionalFormatting sqref="B83:B86">
    <cfRule type="expression" dxfId="565" priority="151" stopIfTrue="1">
      <formula>$A$84=39</formula>
    </cfRule>
  </conditionalFormatting>
  <conditionalFormatting sqref="B87:B90">
    <cfRule type="expression" dxfId="564" priority="150" stopIfTrue="1">
      <formula>$A$88=41</formula>
    </cfRule>
  </conditionalFormatting>
  <conditionalFormatting sqref="B91:B94">
    <cfRule type="expression" dxfId="563" priority="149" stopIfTrue="1">
      <formula>$A$92=43</formula>
    </cfRule>
  </conditionalFormatting>
  <conditionalFormatting sqref="B95:B98">
    <cfRule type="expression" dxfId="562" priority="148" stopIfTrue="1">
      <formula>$A$96=45</formula>
    </cfRule>
  </conditionalFormatting>
  <conditionalFormatting sqref="B99:B102">
    <cfRule type="expression" dxfId="561" priority="147" stopIfTrue="1">
      <formula>$A$100=47</formula>
    </cfRule>
  </conditionalFormatting>
  <conditionalFormatting sqref="B103:B106">
    <cfRule type="expression" dxfId="560" priority="146" stopIfTrue="1">
      <formula>$A$104=49</formula>
    </cfRule>
  </conditionalFormatting>
  <conditionalFormatting sqref="B107:B110">
    <cfRule type="expression" dxfId="559" priority="145" stopIfTrue="1">
      <formula>$A$108=51</formula>
    </cfRule>
  </conditionalFormatting>
  <conditionalFormatting sqref="B111:B114">
    <cfRule type="expression" dxfId="558" priority="144" stopIfTrue="1">
      <formula>$A$112=53</formula>
    </cfRule>
  </conditionalFormatting>
  <conditionalFormatting sqref="B115:B118">
    <cfRule type="expression" dxfId="557" priority="143" stopIfTrue="1">
      <formula>$A$116=55</formula>
    </cfRule>
  </conditionalFormatting>
  <conditionalFormatting sqref="B119:B122">
    <cfRule type="expression" dxfId="556" priority="142" stopIfTrue="1">
      <formula>$A$120=57</formula>
    </cfRule>
  </conditionalFormatting>
  <conditionalFormatting sqref="B123:B126">
    <cfRule type="expression" dxfId="555" priority="141" stopIfTrue="1">
      <formula>$A$124=59</formula>
    </cfRule>
  </conditionalFormatting>
  <conditionalFormatting sqref="B127:B130">
    <cfRule type="expression" dxfId="554" priority="140" stopIfTrue="1">
      <formula>$A$128=61</formula>
    </cfRule>
  </conditionalFormatting>
  <conditionalFormatting sqref="B131:B134">
    <cfRule type="expression" dxfId="553" priority="139" stopIfTrue="1">
      <formula>$A$132=63</formula>
    </cfRule>
  </conditionalFormatting>
  <conditionalFormatting sqref="H87 C74 C76 C78 C80 C82 C84 C86 C88 C90 C92 C94 C96 C98 C100 E81 F91 C106 C108 C110 C112 C114 C116 C118 C120 C122 C124 C126 C128 C130 C132 E89 F123 E129 G79 E121 G111 E113 F107 E105 E73 E97 F75">
    <cfRule type="expression" dxfId="552" priority="138" stopIfTrue="1">
      <formula>$A$72=33</formula>
    </cfRule>
  </conditionalFormatting>
  <conditionalFormatting sqref="D121:D122 D73:D74 D77:D78 D81:D82 D85:D86 D89:D90 D93:D94 D97:D98 D129:D130 D105:D106 D109:D110 D113:D114 D117:D118 D125:D126">
    <cfRule type="expression" dxfId="551" priority="137" stopIfTrue="1">
      <formula>$A$72=33</formula>
    </cfRule>
  </conditionalFormatting>
  <conditionalFormatting sqref="H88:H102 F113:F114 F97:F98 F81 F129:F130 G121:G126 H104:H118 F76:F78 F92:F94 F108:F110 F124:F126 G80:G86 G112:G118 E74:E76 E122:E124 E83:E84 E90:E92 E98:E100 E106:E108 E114:E116 E130:E132 E82:F82 G89:G94">
    <cfRule type="expression" dxfId="550" priority="136" stopIfTrue="1">
      <formula>$A$72=33</formula>
    </cfRule>
  </conditionalFormatting>
  <conditionalFormatting sqref="E77 E85 F83 E93 E101 E109 E117 F99 F115 E125 E133 F131 G95 G127 H103 H119">
    <cfRule type="expression" dxfId="549" priority="135" stopIfTrue="1">
      <formula>$A$72=33</formula>
    </cfRule>
  </conditionalFormatting>
  <conditionalFormatting sqref="A151">
    <cfRule type="cellIs" dxfId="548" priority="134" stopIfTrue="1" operator="equal">
      <formula>62</formula>
    </cfRule>
  </conditionalFormatting>
  <conditionalFormatting sqref="C72 C104">
    <cfRule type="expression" dxfId="547" priority="133" stopIfTrue="1">
      <formula>$A$72=33</formula>
    </cfRule>
  </conditionalFormatting>
  <conditionalFormatting sqref="C102 C134">
    <cfRule type="expression" dxfId="546" priority="132" stopIfTrue="1">
      <formula>$A$72=33</formula>
    </cfRule>
  </conditionalFormatting>
  <conditionalFormatting sqref="C101 C133 A68:I68">
    <cfRule type="expression" dxfId="545" priority="131" stopIfTrue="1">
      <formula>$A$72=33</formula>
    </cfRule>
  </conditionalFormatting>
  <conditionalFormatting sqref="D38:D39 D42:D43 D46:D47 D50:D51 D54:D55 D58:D59 D62:D63">
    <cfRule type="expression" dxfId="544" priority="130" stopIfTrue="1">
      <formula>$A$37=17</formula>
    </cfRule>
  </conditionalFormatting>
  <conditionalFormatting sqref="D22:D23 D26:D27 D30:D31">
    <cfRule type="expression" dxfId="543" priority="129" stopIfTrue="1">
      <formula>$A$21=9</formula>
    </cfRule>
  </conditionalFormatting>
  <conditionalFormatting sqref="D34:D35">
    <cfRule type="expression" dxfId="542" priority="128" stopIfTrue="1">
      <formula>$A$21=9</formula>
    </cfRule>
  </conditionalFormatting>
  <conditionalFormatting sqref="D66:D67">
    <cfRule type="expression" dxfId="541" priority="127" stopIfTrue="1">
      <formula>$A$37=17</formula>
    </cfRule>
  </conditionalFormatting>
  <conditionalFormatting sqref="D133:D134 D101:D102">
    <cfRule type="expression" dxfId="540" priority="126" stopIfTrue="1">
      <formula>$A$72=33</formula>
    </cfRule>
  </conditionalFormatting>
  <conditionalFormatting sqref="F28:F29">
    <cfRule type="expression" dxfId="539" priority="125" stopIfTrue="1">
      <formula>$A$21=9</formula>
    </cfRule>
  </conditionalFormatting>
  <conditionalFormatting sqref="F44:F45 F60:F61 G52:G53">
    <cfRule type="expression" dxfId="538" priority="124" stopIfTrue="1">
      <formula>$A$37=17</formula>
    </cfRule>
  </conditionalFormatting>
  <conditionalFormatting sqref="F79:F80 F95:F96 F111:F112 F127:F128 G87:G88 G119:G120">
    <cfRule type="expression" dxfId="537" priority="123" stopIfTrue="1">
      <formula>$A$72=33</formula>
    </cfRule>
  </conditionalFormatting>
  <conditionalFormatting sqref="H20">
    <cfRule type="expression" dxfId="536" priority="121" stopIfTrue="1">
      <formula>$G$20=15</formula>
    </cfRule>
    <cfRule type="expression" dxfId="535" priority="122" stopIfTrue="1">
      <formula>$A$21=9</formula>
    </cfRule>
  </conditionalFormatting>
  <conditionalFormatting sqref="H19">
    <cfRule type="expression" dxfId="534" priority="120" stopIfTrue="1">
      <formula>$G$20=15</formula>
    </cfRule>
  </conditionalFormatting>
  <conditionalFormatting sqref="H35">
    <cfRule type="expression" dxfId="533" priority="118" stopIfTrue="1">
      <formula>$A$72=33</formula>
    </cfRule>
    <cfRule type="expression" dxfId="532" priority="119" stopIfTrue="1">
      <formula>$G$36=31</formula>
    </cfRule>
  </conditionalFormatting>
  <conditionalFormatting sqref="H36">
    <cfRule type="expression" dxfId="531" priority="116" stopIfTrue="1">
      <formula>$A$72=33</formula>
    </cfRule>
    <cfRule type="expression" dxfId="530" priority="117" stopIfTrue="1">
      <formula>$G$36=31</formula>
    </cfRule>
  </conditionalFormatting>
  <conditionalFormatting sqref="C139">
    <cfRule type="expression" dxfId="529" priority="115" stopIfTrue="1">
      <formula>$A$139=65</formula>
    </cfRule>
  </conditionalFormatting>
  <conditionalFormatting sqref="C143 C145 C147 C153 C155 C157 C159 E140 E148 E156 F142 F158 G146 H154">
    <cfRule type="expression" dxfId="528" priority="114" stopIfTrue="1">
      <formula>$A$139=65</formula>
    </cfRule>
  </conditionalFormatting>
  <conditionalFormatting sqref="D152:D153 D156:D157">
    <cfRule type="expression" dxfId="527" priority="112" stopIfTrue="1">
      <formula>$A$139=65</formula>
    </cfRule>
  </conditionalFormatting>
  <conditionalFormatting sqref="E152 F150 E144">
    <cfRule type="expression" dxfId="526" priority="110" stopIfTrue="1">
      <formula>$A$139=65</formula>
    </cfRule>
  </conditionalFormatting>
  <conditionalFormatting sqref="E157:E159 E149:E151 E141:E143 F143:F145 F148:F149 F159 G147:G153 G156:G159 H155:H159">
    <cfRule type="expression" dxfId="525" priority="109" stopIfTrue="1">
      <formula>$A$139=65</formula>
    </cfRule>
  </conditionalFormatting>
  <conditionalFormatting sqref="F146:F147 G154:G155">
    <cfRule type="expression" dxfId="524" priority="108" stopIfTrue="1">
      <formula>$A$139=65</formula>
    </cfRule>
  </conditionalFormatting>
  <conditionalFormatting sqref="C138 D138:D139 B138:B139">
    <cfRule type="expression" dxfId="523" priority="107" stopIfTrue="1">
      <formula>$A$139=65</formula>
    </cfRule>
  </conditionalFormatting>
  <conditionalFormatting sqref="A135:I135">
    <cfRule type="expression" dxfId="522" priority="106" stopIfTrue="1">
      <formula>$A$139=65</formula>
    </cfRule>
  </conditionalFormatting>
  <conditionalFormatting sqref="B142:B145">
    <cfRule type="expression" dxfId="521" priority="105" stopIfTrue="1">
      <formula>$A$143=67</formula>
    </cfRule>
  </conditionalFormatting>
  <conditionalFormatting sqref="B146:B147">
    <cfRule type="expression" dxfId="520" priority="104" stopIfTrue="1">
      <formula>$A$147=69</formula>
    </cfRule>
  </conditionalFormatting>
  <conditionalFormatting sqref="B150 B152:B153">
    <cfRule type="expression" dxfId="519" priority="103" stopIfTrue="1">
      <formula>$A$151=71</formula>
    </cfRule>
  </conditionalFormatting>
  <conditionalFormatting sqref="B154:B157">
    <cfRule type="expression" dxfId="518" priority="102" stopIfTrue="1">
      <formula>$A$155=73</formula>
    </cfRule>
  </conditionalFormatting>
  <conditionalFormatting sqref="B158:B159">
    <cfRule type="expression" dxfId="517" priority="101" stopIfTrue="1">
      <formula>$A$159=75</formula>
    </cfRule>
  </conditionalFormatting>
  <conditionalFormatting sqref="G103:G104">
    <cfRule type="cellIs" dxfId="516" priority="73" stopIfTrue="1" operator="equal">
      <formula>62</formula>
    </cfRule>
    <cfRule type="cellIs" dxfId="515" priority="74" stopIfTrue="1" operator="equal">
      <formula>122</formula>
    </cfRule>
  </conditionalFormatting>
  <conditionalFormatting sqref="G36:G37">
    <cfRule type="cellIs" dxfId="514" priority="70" stopIfTrue="1" operator="equal">
      <formula>121</formula>
    </cfRule>
    <cfRule type="cellIs" dxfId="513" priority="71" stopIfTrue="1" operator="equal">
      <formula>61</formula>
    </cfRule>
    <cfRule type="cellIs" dxfId="512" priority="72" stopIfTrue="1" operator="equal">
      <formula>31</formula>
    </cfRule>
  </conditionalFormatting>
  <conditionalFormatting sqref="B140">
    <cfRule type="expression" dxfId="511" priority="57" stopIfTrue="1">
      <formula>$A$139=65</formula>
    </cfRule>
    <cfRule type="expression" dxfId="510" priority="58" stopIfTrue="1">
      <formula>$A$140=61</formula>
    </cfRule>
  </conditionalFormatting>
  <conditionalFormatting sqref="B148">
    <cfRule type="expression" dxfId="509" priority="55" stopIfTrue="1">
      <formula>$A$147=69</formula>
    </cfRule>
    <cfRule type="expression" dxfId="508" priority="56" stopIfTrue="1">
      <formula>$A$148=62</formula>
    </cfRule>
  </conditionalFormatting>
  <conditionalFormatting sqref="B141">
    <cfRule type="expression" dxfId="507" priority="53" stopIfTrue="1">
      <formula>$A$139=65</formula>
    </cfRule>
    <cfRule type="expression" dxfId="506" priority="54" stopIfTrue="1">
      <formula>$A$141=61</formula>
    </cfRule>
  </conditionalFormatting>
  <conditionalFormatting sqref="A141 C140">
    <cfRule type="expression" dxfId="505" priority="52" stopIfTrue="1">
      <formula>$A$141=61</formula>
    </cfRule>
  </conditionalFormatting>
  <conditionalFormatting sqref="D140:D141">
    <cfRule type="expression" dxfId="504" priority="50" stopIfTrue="1">
      <formula>$A$139=65</formula>
    </cfRule>
    <cfRule type="expression" dxfId="503" priority="51" stopIfTrue="1">
      <formula>$A$141=61</formula>
    </cfRule>
  </conditionalFormatting>
  <conditionalFormatting sqref="B149">
    <cfRule type="expression" dxfId="502" priority="48" stopIfTrue="1">
      <formula>$A$147=69</formula>
    </cfRule>
    <cfRule type="expression" dxfId="501" priority="49" stopIfTrue="1">
      <formula>$A$149=62</formula>
    </cfRule>
  </conditionalFormatting>
  <conditionalFormatting sqref="C149">
    <cfRule type="expression" dxfId="500" priority="46" stopIfTrue="1">
      <formula>$A$139=65</formula>
    </cfRule>
    <cfRule type="expression" dxfId="499" priority="47" stopIfTrue="1">
      <formula>$A$149=62</formula>
    </cfRule>
  </conditionalFormatting>
  <conditionalFormatting sqref="B151">
    <cfRule type="expression" dxfId="498" priority="44" stopIfTrue="1">
      <formula>$A$151=71</formula>
    </cfRule>
    <cfRule type="expression" dxfId="497" priority="45" stopIfTrue="1">
      <formula>$A$151=62</formula>
    </cfRule>
  </conditionalFormatting>
  <conditionalFormatting sqref="D151">
    <cfRule type="expression" dxfId="496" priority="43" stopIfTrue="1">
      <formula>$A$151=62</formula>
    </cfRule>
  </conditionalFormatting>
  <conditionalFormatting sqref="C141">
    <cfRule type="expression" dxfId="495" priority="41" stopIfTrue="1">
      <formula>$A$139=65</formula>
    </cfRule>
    <cfRule type="expression" dxfId="494" priority="42" stopIfTrue="1">
      <formula>$A$141=61</formula>
    </cfRule>
  </conditionalFormatting>
  <conditionalFormatting sqref="C151">
    <cfRule type="expression" dxfId="493" priority="39" stopIfTrue="1">
      <formula>$A$139=65</formula>
    </cfRule>
    <cfRule type="expression" dxfId="492" priority="40" stopIfTrue="1">
      <formula>$A$151=62</formula>
    </cfRule>
  </conditionalFormatting>
  <conditionalFormatting sqref="E145:E146">
    <cfRule type="expression" dxfId="491" priority="38" stopIfTrue="1">
      <formula>$D$146=63</formula>
    </cfRule>
  </conditionalFormatting>
  <conditionalFormatting sqref="D142:D143">
    <cfRule type="expression" dxfId="490" priority="37" stopIfTrue="1">
      <formula>$A$141=61</formula>
    </cfRule>
  </conditionalFormatting>
  <conditionalFormatting sqref="D144:D145">
    <cfRule type="expression" dxfId="489" priority="35" stopIfTrue="1">
      <formula>$A$139=65</formula>
    </cfRule>
    <cfRule type="expression" dxfId="488" priority="36" stopIfTrue="1">
      <formula>$A$141=61</formula>
    </cfRule>
  </conditionalFormatting>
  <conditionalFormatting sqref="D147 D150">
    <cfRule type="expression" dxfId="487" priority="34" stopIfTrue="1">
      <formula>$A$141=61</formula>
    </cfRule>
  </conditionalFormatting>
  <conditionalFormatting sqref="D146">
    <cfRule type="expression" dxfId="486" priority="33" stopIfTrue="1">
      <formula>$A$141=61</formula>
    </cfRule>
  </conditionalFormatting>
  <conditionalFormatting sqref="D148:D149">
    <cfRule type="expression" dxfId="485" priority="31" stopIfTrue="1">
      <formula>$A$139=65</formula>
    </cfRule>
    <cfRule type="expression" dxfId="484" priority="32" stopIfTrue="1">
      <formula>$A$141=61</formula>
    </cfRule>
  </conditionalFormatting>
  <conditionalFormatting sqref="E145">
    <cfRule type="expression" dxfId="483" priority="30" stopIfTrue="1">
      <formula>$D$146=63</formula>
    </cfRule>
  </conditionalFormatting>
  <conditionalFormatting sqref="C150">
    <cfRule type="expression" dxfId="482" priority="29" stopIfTrue="1">
      <formula>$A$151=62</formula>
    </cfRule>
  </conditionalFormatting>
  <conditionalFormatting sqref="E147">
    <cfRule type="expression" dxfId="481" priority="28" stopIfTrue="1">
      <formula>$D$146=63</formula>
    </cfRule>
  </conditionalFormatting>
  <conditionalFormatting sqref="C5:D5">
    <cfRule type="expression" dxfId="480" priority="27" stopIfTrue="1">
      <formula>$A$5=1</formula>
    </cfRule>
  </conditionalFormatting>
  <conditionalFormatting sqref="C4:D4 B4:B7">
    <cfRule type="expression" dxfId="479" priority="26" stopIfTrue="1">
      <formula>$A$5=1</formula>
    </cfRule>
  </conditionalFormatting>
  <conditionalFormatting sqref="C7">
    <cfRule type="expression" dxfId="478" priority="25" stopIfTrue="1">
      <formula>$A$7=2</formula>
    </cfRule>
  </conditionalFormatting>
  <conditionalFormatting sqref="D6:D7">
    <cfRule type="expression" dxfId="477" priority="24" stopIfTrue="1">
      <formula>$A$7=2</formula>
    </cfRule>
  </conditionalFormatting>
  <conditionalFormatting sqref="B8:B11">
    <cfRule type="expression" dxfId="476" priority="23" stopIfTrue="1">
      <formula>$A$9=3</formula>
    </cfRule>
  </conditionalFormatting>
  <conditionalFormatting sqref="C9:D9">
    <cfRule type="expression" dxfId="475" priority="22" stopIfTrue="1">
      <formula>$A$9=3</formula>
    </cfRule>
  </conditionalFormatting>
  <conditionalFormatting sqref="G11">
    <cfRule type="expression" dxfId="474" priority="21" stopIfTrue="1">
      <formula>$F$12=7</formula>
    </cfRule>
  </conditionalFormatting>
  <conditionalFormatting sqref="G9:G10 G13:G16">
    <cfRule type="expression" dxfId="473" priority="20" stopIfTrue="1">
      <formula>$F$12=7</formula>
    </cfRule>
  </conditionalFormatting>
  <conditionalFormatting sqref="C13:D13 C15 E14">
    <cfRule type="expression" dxfId="472" priority="19" stopIfTrue="1">
      <formula>$A$13=5</formula>
    </cfRule>
  </conditionalFormatting>
  <conditionalFormatting sqref="D14:D15 F16">
    <cfRule type="expression" dxfId="471" priority="18" stopIfTrue="1">
      <formula>$A$13=5</formula>
    </cfRule>
  </conditionalFormatting>
  <conditionalFormatting sqref="C17:D17 C19">
    <cfRule type="expression" dxfId="470" priority="17" stopIfTrue="1">
      <formula>$A$17=7</formula>
    </cfRule>
  </conditionalFormatting>
  <conditionalFormatting sqref="D18:D19 E18">
    <cfRule type="expression" dxfId="469" priority="16" stopIfTrue="1">
      <formula>$A$17=7</formula>
    </cfRule>
  </conditionalFormatting>
  <conditionalFormatting sqref="C11">
    <cfRule type="expression" dxfId="468" priority="15" stopIfTrue="1">
      <formula>$A$9=3</formula>
    </cfRule>
  </conditionalFormatting>
  <conditionalFormatting sqref="D10:D11">
    <cfRule type="expression" dxfId="467" priority="14" stopIfTrue="1">
      <formula>$A$9=3</formula>
    </cfRule>
  </conditionalFormatting>
  <conditionalFormatting sqref="C10">
    <cfRule type="expression" dxfId="466" priority="13" stopIfTrue="1">
      <formula>$A$9=3</formula>
    </cfRule>
  </conditionalFormatting>
  <conditionalFormatting sqref="B12:B15">
    <cfRule type="expression" dxfId="465" priority="12" stopIfTrue="1">
      <formula>$A$13=5</formula>
    </cfRule>
  </conditionalFormatting>
  <conditionalFormatting sqref="B16:B19">
    <cfRule type="expression" dxfId="464" priority="11" stopIfTrue="1">
      <formula>$A$17=7</formula>
    </cfRule>
  </conditionalFormatting>
  <conditionalFormatting sqref="E6 F8">
    <cfRule type="expression" dxfId="463" priority="10" stopIfTrue="1">
      <formula>$A$5=1</formula>
    </cfRule>
  </conditionalFormatting>
  <conditionalFormatting sqref="E10">
    <cfRule type="expression" dxfId="462" priority="9" stopIfTrue="1">
      <formula>$A$9=3</formula>
    </cfRule>
  </conditionalFormatting>
  <conditionalFormatting sqref="E7:E9">
    <cfRule type="expression" dxfId="461" priority="8" stopIfTrue="1">
      <formula>$A$5=1</formula>
    </cfRule>
  </conditionalFormatting>
  <conditionalFormatting sqref="E15:E17 F9:F11 F14:F15">
    <cfRule type="expression" dxfId="460" priority="7" stopIfTrue="1">
      <formula>$A$13=5</formula>
    </cfRule>
  </conditionalFormatting>
  <conditionalFormatting sqref="F12:F13">
    <cfRule type="cellIs" dxfId="459" priority="5" stopIfTrue="1" operator="equal">
      <formula>7</formula>
    </cfRule>
    <cfRule type="expression" dxfId="458" priority="6" stopIfTrue="1">
      <formula>$A$13=5</formula>
    </cfRule>
  </conditionalFormatting>
  <conditionalFormatting sqref="G12">
    <cfRule type="expression" dxfId="457" priority="3" stopIfTrue="1">
      <formula>$F$12=7</formula>
    </cfRule>
    <cfRule type="expression" dxfId="456" priority="4" stopIfTrue="1">
      <formula>$A$13=5</formula>
    </cfRule>
  </conditionalFormatting>
  <printOptions horizontalCentered="1"/>
  <pageMargins left="0" right="0" top="0.39370078740157483" bottom="0.39370078740157483" header="0" footer="0"/>
  <pageSetup paperSize="9" scale="84" fitToHeight="0" orientation="portrait" horizontalDpi="300" verticalDpi="300" r:id="rId1"/>
  <headerFooter alignWithMargins="0"/>
  <rowBreaks count="2" manualBreakCount="2">
    <brk id="67" max="8" man="1"/>
    <brk id="134" max="8" man="1"/>
  </rowBreaks>
</worksheet>
</file>

<file path=xl/worksheets/sheet6.xml><?xml version="1.0" encoding="utf-8"?>
<worksheet xmlns="http://schemas.openxmlformats.org/spreadsheetml/2006/main" xmlns:r="http://schemas.openxmlformats.org/officeDocument/2006/relationships">
  <sheetPr codeName="List49">
    <tabColor indexed="52"/>
  </sheetPr>
  <dimension ref="A1:O311"/>
  <sheetViews>
    <sheetView showGridLines="0" view="pageBreakPreview" zoomScaleNormal="75" workbookViewId="0">
      <selection activeCell="G26" sqref="G26"/>
    </sheetView>
  </sheetViews>
  <sheetFormatPr defaultRowHeight="12.75"/>
  <cols>
    <col min="1" max="1" width="4.85546875" style="4" customWidth="1"/>
    <col min="2" max="2" width="4.140625" style="5" customWidth="1"/>
    <col min="3" max="3" width="32.5703125" style="1" customWidth="1"/>
    <col min="4" max="4" width="5.140625" style="6" customWidth="1"/>
    <col min="5" max="7" width="15.7109375" style="1" customWidth="1"/>
    <col min="8" max="8" width="17" style="40" customWidth="1"/>
    <col min="9" max="9" width="0.140625" style="1" customWidth="1"/>
    <col min="10" max="16384" width="9.140625" style="1"/>
  </cols>
  <sheetData>
    <row r="1" spans="1:13" ht="22.5" customHeight="1">
      <c r="A1" s="274" t="s">
        <v>2</v>
      </c>
      <c r="B1" s="274"/>
      <c r="C1" s="274"/>
      <c r="D1" s="274"/>
      <c r="E1" s="274"/>
      <c r="F1" s="274"/>
      <c r="G1" s="274"/>
      <c r="H1" s="274"/>
      <c r="K1" s="2"/>
    </row>
    <row r="2" spans="1:13" ht="17.25" customHeight="1">
      <c r="A2" s="211" t="s">
        <v>3</v>
      </c>
      <c r="B2" s="211"/>
      <c r="C2" s="211"/>
      <c r="D2" s="211"/>
      <c r="E2" s="211"/>
      <c r="F2" s="211"/>
      <c r="G2" s="211"/>
      <c r="H2" s="211"/>
    </row>
    <row r="3" spans="1:13" ht="13.5" customHeight="1">
      <c r="C3" s="6"/>
      <c r="D3" s="7"/>
      <c r="G3" s="212" t="s">
        <v>4</v>
      </c>
      <c r="H3" s="212"/>
    </row>
    <row r="4" spans="1:13" ht="12.95" customHeight="1">
      <c r="A4" s="9">
        <v>1</v>
      </c>
      <c r="B4" s="10">
        <v>24</v>
      </c>
      <c r="C4" s="11" t="s">
        <v>5</v>
      </c>
      <c r="E4" s="6"/>
      <c r="F4" s="6"/>
      <c r="G4" s="12"/>
      <c r="H4" s="13"/>
      <c r="J4" s="2"/>
    </row>
    <row r="5" spans="1:13" ht="12.95" customHeight="1">
      <c r="A5" s="9"/>
      <c r="C5" s="6"/>
      <c r="D5" s="275">
        <v>113</v>
      </c>
      <c r="E5" s="14" t="s">
        <v>6</v>
      </c>
      <c r="F5" s="6"/>
      <c r="G5" s="12"/>
      <c r="H5" s="15"/>
      <c r="J5" s="2"/>
    </row>
    <row r="6" spans="1:13" ht="12.95" customHeight="1">
      <c r="A6" s="9">
        <v>2</v>
      </c>
      <c r="B6" s="10" t="s">
        <v>7</v>
      </c>
      <c r="C6" s="16" t="s">
        <v>8</v>
      </c>
      <c r="D6" s="276"/>
      <c r="E6" s="17" t="s">
        <v>7</v>
      </c>
      <c r="F6" s="6"/>
      <c r="G6" s="6"/>
      <c r="H6" s="18"/>
    </row>
    <row r="7" spans="1:13" ht="12.95" customHeight="1">
      <c r="A7" s="9"/>
      <c r="C7" s="6"/>
      <c r="D7" s="19"/>
      <c r="E7" s="277">
        <v>145</v>
      </c>
      <c r="F7" s="4" t="s">
        <v>6</v>
      </c>
      <c r="G7" s="6"/>
      <c r="H7" s="18"/>
    </row>
    <row r="8" spans="1:13" ht="12.95" customHeight="1">
      <c r="A8" s="9">
        <v>3</v>
      </c>
      <c r="B8" s="10">
        <v>104</v>
      </c>
      <c r="C8" s="16" t="s">
        <v>9</v>
      </c>
      <c r="D8" s="19"/>
      <c r="E8" s="277"/>
      <c r="F8" s="17" t="s">
        <v>10</v>
      </c>
      <c r="G8" s="20"/>
      <c r="H8" s="18"/>
    </row>
    <row r="9" spans="1:13" ht="12.95" customHeight="1">
      <c r="A9" s="9"/>
      <c r="C9" s="6"/>
      <c r="D9" s="275">
        <v>114</v>
      </c>
      <c r="E9" s="14" t="s">
        <v>11</v>
      </c>
      <c r="F9" s="21"/>
      <c r="G9" s="20"/>
      <c r="H9" s="18"/>
    </row>
    <row r="10" spans="1:13" ht="12.95" customHeight="1">
      <c r="A10" s="9">
        <v>4</v>
      </c>
      <c r="B10" s="10">
        <v>125</v>
      </c>
      <c r="C10" s="16" t="s">
        <v>12</v>
      </c>
      <c r="D10" s="276"/>
      <c r="E10" s="22" t="s">
        <v>13</v>
      </c>
      <c r="F10" s="9"/>
      <c r="G10" s="20"/>
      <c r="H10" s="18"/>
    </row>
    <row r="11" spans="1:13" ht="12.95" customHeight="1">
      <c r="A11" s="9"/>
      <c r="C11" s="6"/>
      <c r="D11" s="19"/>
      <c r="E11" s="23"/>
      <c r="F11" s="277">
        <v>161</v>
      </c>
      <c r="G11" s="21" t="s">
        <v>6</v>
      </c>
      <c r="H11" s="18"/>
    </row>
    <row r="12" spans="1:13" ht="12.95" customHeight="1">
      <c r="A12" s="9">
        <v>5</v>
      </c>
      <c r="B12" s="10">
        <v>86</v>
      </c>
      <c r="C12" s="16" t="s">
        <v>14</v>
      </c>
      <c r="D12" s="19"/>
      <c r="E12" s="23"/>
      <c r="F12" s="277"/>
      <c r="G12" s="24" t="s">
        <v>15</v>
      </c>
      <c r="H12" s="25"/>
    </row>
    <row r="13" spans="1:13" ht="12.95" customHeight="1">
      <c r="A13" s="9"/>
      <c r="C13" s="6"/>
      <c r="D13" s="275">
        <v>115</v>
      </c>
      <c r="E13" s="14" t="s">
        <v>16</v>
      </c>
      <c r="F13" s="9"/>
      <c r="G13" s="26"/>
      <c r="H13" s="25"/>
    </row>
    <row r="14" spans="1:13" ht="12.95" customHeight="1">
      <c r="A14" s="9">
        <v>6</v>
      </c>
      <c r="B14" s="10" t="s">
        <v>7</v>
      </c>
      <c r="C14" s="16" t="s">
        <v>8</v>
      </c>
      <c r="D14" s="276"/>
      <c r="E14" s="17" t="s">
        <v>7</v>
      </c>
      <c r="F14" s="21"/>
      <c r="G14" s="26"/>
      <c r="H14" s="25"/>
    </row>
    <row r="15" spans="1:13" ht="12.95" customHeight="1">
      <c r="A15" s="9"/>
      <c r="C15" s="6"/>
      <c r="D15" s="19"/>
      <c r="E15" s="277">
        <v>146</v>
      </c>
      <c r="F15" s="27" t="s">
        <v>17</v>
      </c>
      <c r="G15" s="26"/>
      <c r="H15" s="25"/>
      <c r="M15" s="28"/>
    </row>
    <row r="16" spans="1:13" ht="12.95" customHeight="1">
      <c r="A16" s="9">
        <v>7</v>
      </c>
      <c r="B16" s="10" t="s">
        <v>7</v>
      </c>
      <c r="C16" s="16" t="s">
        <v>8</v>
      </c>
      <c r="D16" s="29"/>
      <c r="E16" s="277"/>
      <c r="F16" s="24" t="s">
        <v>18</v>
      </c>
      <c r="G16" s="30"/>
      <c r="H16" s="25"/>
    </row>
    <row r="17" spans="1:9" ht="12.95" customHeight="1">
      <c r="A17" s="9"/>
      <c r="B17" s="5" t="s">
        <v>0</v>
      </c>
      <c r="C17" s="31"/>
      <c r="D17" s="275">
        <v>116</v>
      </c>
      <c r="E17" s="14" t="s">
        <v>17</v>
      </c>
      <c r="F17" s="32"/>
      <c r="G17" s="30"/>
      <c r="H17" s="25"/>
    </row>
    <row r="18" spans="1:9" ht="12.95" customHeight="1">
      <c r="A18" s="9">
        <v>8</v>
      </c>
      <c r="B18" s="10">
        <v>117</v>
      </c>
      <c r="C18" s="16" t="s">
        <v>19</v>
      </c>
      <c r="D18" s="276"/>
      <c r="E18" s="22" t="s">
        <v>7</v>
      </c>
      <c r="F18" s="9"/>
      <c r="G18" s="30"/>
      <c r="H18" s="25"/>
    </row>
    <row r="19" spans="1:9" ht="12.95" customHeight="1">
      <c r="A19" s="9"/>
      <c r="C19" s="30"/>
      <c r="D19" s="33"/>
      <c r="E19" s="34"/>
      <c r="F19" s="9"/>
      <c r="G19" s="272">
        <v>169</v>
      </c>
      <c r="H19" s="35" t="s">
        <v>6</v>
      </c>
    </row>
    <row r="20" spans="1:9" ht="12.95" customHeight="1">
      <c r="A20" s="9">
        <v>9</v>
      </c>
      <c r="B20" s="36">
        <v>128</v>
      </c>
      <c r="C20" s="30" t="s">
        <v>20</v>
      </c>
      <c r="D20" s="33"/>
      <c r="E20" s="23"/>
      <c r="F20" s="34"/>
      <c r="G20" s="272"/>
      <c r="H20" s="35" t="s">
        <v>21</v>
      </c>
      <c r="I20" s="34"/>
    </row>
    <row r="21" spans="1:9" ht="12.95" customHeight="1">
      <c r="A21" s="9"/>
      <c r="C21" s="30"/>
      <c r="D21" s="278">
        <v>117</v>
      </c>
      <c r="E21" s="9" t="s">
        <v>22</v>
      </c>
      <c r="F21" s="30"/>
      <c r="G21" s="35"/>
      <c r="H21" s="25"/>
      <c r="I21" s="34"/>
    </row>
    <row r="22" spans="1:9" ht="12.95" customHeight="1">
      <c r="A22" s="9">
        <v>10</v>
      </c>
      <c r="B22" s="36" t="s">
        <v>7</v>
      </c>
      <c r="C22" s="30" t="s">
        <v>8</v>
      </c>
      <c r="D22" s="278"/>
      <c r="E22" s="9" t="s">
        <v>7</v>
      </c>
      <c r="F22" s="30"/>
      <c r="G22" s="35"/>
      <c r="H22" s="25"/>
      <c r="I22" s="34"/>
    </row>
    <row r="23" spans="1:9" ht="12.95" customHeight="1">
      <c r="A23" s="9"/>
      <c r="C23" s="30"/>
      <c r="D23" s="37"/>
      <c r="E23" s="272">
        <v>147</v>
      </c>
      <c r="F23" s="9" t="s">
        <v>22</v>
      </c>
      <c r="G23" s="35"/>
      <c r="H23" s="25"/>
      <c r="I23" s="34"/>
    </row>
    <row r="24" spans="1:9" ht="12.95" customHeight="1">
      <c r="A24" s="9">
        <v>11</v>
      </c>
      <c r="B24" s="36">
        <v>89</v>
      </c>
      <c r="C24" s="30" t="s">
        <v>23</v>
      </c>
      <c r="D24" s="37"/>
      <c r="E24" s="272"/>
      <c r="F24" s="9" t="s">
        <v>24</v>
      </c>
      <c r="G24" s="30"/>
      <c r="H24" s="25"/>
      <c r="I24" s="34"/>
    </row>
    <row r="25" spans="1:9" ht="12.95" customHeight="1">
      <c r="A25" s="9"/>
      <c r="C25" s="30"/>
      <c r="D25" s="278">
        <v>118</v>
      </c>
      <c r="E25" s="9" t="s">
        <v>25</v>
      </c>
      <c r="F25" s="30"/>
      <c r="G25" s="30"/>
      <c r="H25" s="25"/>
      <c r="I25" s="34"/>
    </row>
    <row r="26" spans="1:9" ht="12.95" customHeight="1">
      <c r="A26" s="9">
        <v>12</v>
      </c>
      <c r="B26" s="36">
        <v>126</v>
      </c>
      <c r="C26" s="30" t="s">
        <v>26</v>
      </c>
      <c r="D26" s="278"/>
      <c r="E26" s="9" t="s">
        <v>27</v>
      </c>
      <c r="F26" s="30"/>
      <c r="G26" s="30"/>
      <c r="H26" s="25"/>
      <c r="I26" s="34"/>
    </row>
    <row r="27" spans="1:9" ht="12.95" customHeight="1">
      <c r="A27" s="9"/>
      <c r="C27" s="30"/>
      <c r="D27" s="37"/>
      <c r="E27" s="9"/>
      <c r="F27" s="272">
        <v>162</v>
      </c>
      <c r="G27" s="9" t="s">
        <v>22</v>
      </c>
      <c r="H27" s="25"/>
      <c r="I27" s="34"/>
    </row>
    <row r="28" spans="1:9" ht="12.95" customHeight="1">
      <c r="A28" s="9">
        <v>13</v>
      </c>
      <c r="B28" s="36">
        <v>60</v>
      </c>
      <c r="C28" s="30" t="s">
        <v>28</v>
      </c>
      <c r="D28" s="33"/>
      <c r="E28" s="30"/>
      <c r="F28" s="272"/>
      <c r="G28" s="9" t="s">
        <v>29</v>
      </c>
      <c r="H28" s="38"/>
      <c r="I28" s="34"/>
    </row>
    <row r="29" spans="1:9" ht="12.95" customHeight="1">
      <c r="A29" s="9"/>
      <c r="C29" s="34"/>
      <c r="D29" s="278">
        <v>119</v>
      </c>
      <c r="E29" s="9" t="s">
        <v>30</v>
      </c>
      <c r="F29" s="23"/>
      <c r="G29" s="30"/>
      <c r="H29" s="35"/>
      <c r="I29" s="34"/>
    </row>
    <row r="30" spans="1:9" ht="12.95" customHeight="1">
      <c r="A30" s="9">
        <v>14</v>
      </c>
      <c r="B30" s="36">
        <v>127</v>
      </c>
      <c r="C30" s="30" t="s">
        <v>31</v>
      </c>
      <c r="D30" s="278"/>
      <c r="E30" s="9" t="s">
        <v>32</v>
      </c>
      <c r="F30" s="23"/>
      <c r="G30" s="30"/>
      <c r="H30" s="35"/>
      <c r="I30" s="34"/>
    </row>
    <row r="31" spans="1:9" ht="12.95" customHeight="1">
      <c r="A31" s="9"/>
      <c r="C31" s="30"/>
      <c r="D31" s="33"/>
      <c r="E31" s="272">
        <v>148</v>
      </c>
      <c r="F31" s="9" t="s">
        <v>33</v>
      </c>
      <c r="G31" s="30"/>
      <c r="H31" s="35"/>
      <c r="I31" s="34"/>
    </row>
    <row r="32" spans="1:9" ht="12.95" customHeight="1">
      <c r="A32" s="9">
        <v>15</v>
      </c>
      <c r="B32" s="36" t="s">
        <v>7</v>
      </c>
      <c r="C32" s="30" t="s">
        <v>8</v>
      </c>
      <c r="D32" s="33"/>
      <c r="E32" s="272"/>
      <c r="F32" s="9" t="s">
        <v>34</v>
      </c>
      <c r="G32" s="30"/>
      <c r="H32" s="39"/>
      <c r="I32" s="34"/>
    </row>
    <row r="33" spans="1:9" ht="12.95" customHeight="1">
      <c r="A33" s="9"/>
      <c r="C33" s="30"/>
      <c r="D33" s="278">
        <v>120</v>
      </c>
      <c r="E33" s="9" t="s">
        <v>33</v>
      </c>
      <c r="F33" s="23"/>
      <c r="G33" s="30"/>
      <c r="H33" s="35"/>
      <c r="I33" s="34"/>
    </row>
    <row r="34" spans="1:9" ht="12.95" customHeight="1">
      <c r="A34" s="9">
        <v>16</v>
      </c>
      <c r="B34" s="36">
        <v>52</v>
      </c>
      <c r="C34" s="25" t="s">
        <v>35</v>
      </c>
      <c r="D34" s="278"/>
      <c r="E34" s="9" t="s">
        <v>7</v>
      </c>
      <c r="F34" s="23"/>
      <c r="G34" s="30"/>
      <c r="H34" s="35"/>
      <c r="I34" s="34"/>
    </row>
    <row r="35" spans="1:9" ht="15.75" customHeight="1">
      <c r="A35" s="9"/>
      <c r="B35" s="30"/>
      <c r="C35" s="40"/>
      <c r="D35" s="40"/>
      <c r="E35" s="40"/>
      <c r="F35" s="41"/>
      <c r="G35" s="279">
        <v>173</v>
      </c>
      <c r="H35" s="42" t="s">
        <v>6</v>
      </c>
      <c r="I35" s="34"/>
    </row>
    <row r="36" spans="1:9" ht="12.95" customHeight="1">
      <c r="A36" s="9">
        <v>17</v>
      </c>
      <c r="B36" s="36">
        <v>58</v>
      </c>
      <c r="C36" s="25" t="s">
        <v>36</v>
      </c>
      <c r="D36" s="43"/>
      <c r="E36" s="40"/>
      <c r="F36" s="44"/>
      <c r="G36" s="279"/>
      <c r="H36" s="45" t="s">
        <v>37</v>
      </c>
      <c r="I36" s="34"/>
    </row>
    <row r="37" spans="1:9" ht="12.95" customHeight="1">
      <c r="A37" s="9"/>
      <c r="B37" s="30"/>
      <c r="C37" s="44"/>
      <c r="D37" s="280">
        <v>121</v>
      </c>
      <c r="E37" s="35" t="s">
        <v>38</v>
      </c>
      <c r="F37" s="44"/>
      <c r="G37" s="35"/>
      <c r="H37" s="35"/>
      <c r="I37" s="34"/>
    </row>
    <row r="38" spans="1:9" ht="12.95" customHeight="1">
      <c r="A38" s="9">
        <v>18</v>
      </c>
      <c r="B38" s="38" t="s">
        <v>7</v>
      </c>
      <c r="C38" s="25" t="s">
        <v>8</v>
      </c>
      <c r="D38" s="280"/>
      <c r="E38" s="35" t="s">
        <v>7</v>
      </c>
      <c r="F38" s="41"/>
      <c r="G38" s="35"/>
      <c r="H38" s="35"/>
      <c r="I38" s="34"/>
    </row>
    <row r="39" spans="1:9" ht="12.95" customHeight="1">
      <c r="A39" s="9"/>
      <c r="B39" s="30"/>
      <c r="C39" s="44"/>
      <c r="D39" s="44"/>
      <c r="E39" s="281">
        <v>149</v>
      </c>
      <c r="F39" s="35" t="s">
        <v>38</v>
      </c>
      <c r="G39" s="35"/>
      <c r="H39" s="35"/>
      <c r="I39" s="34"/>
    </row>
    <row r="40" spans="1:9" ht="12.95" customHeight="1">
      <c r="A40" s="9">
        <v>19</v>
      </c>
      <c r="B40" s="38">
        <v>122</v>
      </c>
      <c r="C40" s="25" t="s">
        <v>39</v>
      </c>
      <c r="D40" s="46"/>
      <c r="E40" s="281"/>
      <c r="F40" s="35" t="s">
        <v>40</v>
      </c>
      <c r="G40" s="35"/>
      <c r="H40" s="35"/>
      <c r="I40" s="34"/>
    </row>
    <row r="41" spans="1:9" ht="12.95" customHeight="1">
      <c r="A41" s="9"/>
      <c r="B41" s="30"/>
      <c r="C41" s="25"/>
      <c r="D41" s="278">
        <v>122</v>
      </c>
      <c r="E41" s="35" t="s">
        <v>41</v>
      </c>
      <c r="F41" s="41"/>
      <c r="G41" s="35"/>
      <c r="H41" s="35"/>
      <c r="I41" s="34"/>
    </row>
    <row r="42" spans="1:9" ht="12.95" customHeight="1">
      <c r="A42" s="9">
        <v>20</v>
      </c>
      <c r="B42" s="38">
        <v>80</v>
      </c>
      <c r="C42" s="25" t="s">
        <v>42</v>
      </c>
      <c r="D42" s="278"/>
      <c r="E42" s="35" t="s">
        <v>43</v>
      </c>
      <c r="F42" s="41"/>
      <c r="G42" s="35"/>
      <c r="H42" s="35"/>
      <c r="I42" s="34"/>
    </row>
    <row r="43" spans="1:9" ht="12.95" customHeight="1">
      <c r="A43" s="9"/>
      <c r="B43" s="30"/>
      <c r="C43" s="25"/>
      <c r="D43" s="46"/>
      <c r="E43" s="25"/>
      <c r="F43" s="281">
        <v>163</v>
      </c>
      <c r="G43" s="35" t="s">
        <v>38</v>
      </c>
      <c r="H43" s="35"/>
      <c r="I43" s="34"/>
    </row>
    <row r="44" spans="1:9" ht="12.95" customHeight="1">
      <c r="A44" s="9">
        <v>21</v>
      </c>
      <c r="B44" s="38">
        <v>120</v>
      </c>
      <c r="C44" s="25" t="s">
        <v>44</v>
      </c>
      <c r="D44" s="46"/>
      <c r="E44" s="25"/>
      <c r="F44" s="281"/>
      <c r="G44" s="35" t="s">
        <v>45</v>
      </c>
      <c r="H44" s="35"/>
      <c r="I44" s="34"/>
    </row>
    <row r="45" spans="1:9" ht="12.95" customHeight="1">
      <c r="A45" s="9"/>
      <c r="B45" s="30"/>
      <c r="C45" s="25"/>
      <c r="D45" s="278">
        <v>123</v>
      </c>
      <c r="E45" s="35" t="s">
        <v>46</v>
      </c>
      <c r="F45" s="41"/>
      <c r="G45" s="35"/>
      <c r="H45" s="35"/>
      <c r="I45" s="34"/>
    </row>
    <row r="46" spans="1:9" ht="12.95" customHeight="1">
      <c r="A46" s="9">
        <v>22</v>
      </c>
      <c r="B46" s="38">
        <v>78</v>
      </c>
      <c r="C46" s="25" t="s">
        <v>47</v>
      </c>
      <c r="D46" s="278"/>
      <c r="E46" s="35" t="s">
        <v>48</v>
      </c>
      <c r="F46" s="41"/>
      <c r="G46" s="35"/>
      <c r="H46" s="35"/>
      <c r="I46" s="34"/>
    </row>
    <row r="47" spans="1:9" ht="12.95" customHeight="1">
      <c r="A47" s="9"/>
      <c r="B47" s="30"/>
      <c r="C47" s="25"/>
      <c r="D47" s="46"/>
      <c r="E47" s="272">
        <v>150</v>
      </c>
      <c r="F47" s="35" t="s">
        <v>46</v>
      </c>
      <c r="G47" s="35"/>
      <c r="H47" s="35"/>
      <c r="I47" s="34"/>
    </row>
    <row r="48" spans="1:9" ht="12.95" customHeight="1">
      <c r="A48" s="9">
        <v>23</v>
      </c>
      <c r="B48" s="38" t="s">
        <v>7</v>
      </c>
      <c r="C48" s="25" t="s">
        <v>8</v>
      </c>
      <c r="D48" s="46"/>
      <c r="E48" s="272"/>
      <c r="F48" s="35" t="s">
        <v>49</v>
      </c>
      <c r="G48" s="35"/>
      <c r="H48" s="35"/>
      <c r="I48" s="34"/>
    </row>
    <row r="49" spans="1:9" ht="12.95" customHeight="1">
      <c r="A49" s="9"/>
      <c r="B49" s="30"/>
      <c r="C49" s="25"/>
      <c r="D49" s="278">
        <v>124</v>
      </c>
      <c r="E49" s="35" t="s">
        <v>50</v>
      </c>
      <c r="F49" s="41"/>
      <c r="G49" s="35"/>
      <c r="H49" s="35"/>
      <c r="I49" s="34"/>
    </row>
    <row r="50" spans="1:9" ht="12.95" customHeight="1">
      <c r="A50" s="9">
        <v>24</v>
      </c>
      <c r="B50" s="38">
        <v>116</v>
      </c>
      <c r="C50" s="25" t="s">
        <v>51</v>
      </c>
      <c r="D50" s="278"/>
      <c r="E50" s="35" t="s">
        <v>7</v>
      </c>
      <c r="F50" s="41"/>
      <c r="G50" s="35"/>
      <c r="H50" s="35"/>
      <c r="I50" s="34"/>
    </row>
    <row r="51" spans="1:9" ht="12.95" customHeight="1">
      <c r="A51" s="9"/>
      <c r="B51" s="30"/>
      <c r="C51" s="25"/>
      <c r="D51" s="46"/>
      <c r="E51" s="25"/>
      <c r="F51" s="41"/>
      <c r="G51" s="281">
        <v>170</v>
      </c>
      <c r="H51" s="35" t="s">
        <v>38</v>
      </c>
      <c r="I51" s="34"/>
    </row>
    <row r="52" spans="1:9" ht="12.95" customHeight="1">
      <c r="A52" s="9">
        <v>25</v>
      </c>
      <c r="B52" s="38">
        <v>87</v>
      </c>
      <c r="C52" s="25" t="s">
        <v>52</v>
      </c>
      <c r="D52" s="46"/>
      <c r="E52" s="25"/>
      <c r="F52" s="41"/>
      <c r="G52" s="281"/>
      <c r="H52" s="35" t="s">
        <v>53</v>
      </c>
    </row>
    <row r="53" spans="1:9" ht="12.95" customHeight="1">
      <c r="A53" s="9"/>
      <c r="B53" s="30"/>
      <c r="C53" s="25"/>
      <c r="D53" s="278">
        <v>125</v>
      </c>
      <c r="E53" s="35" t="s">
        <v>54</v>
      </c>
      <c r="F53" s="41"/>
      <c r="G53" s="35"/>
      <c r="H53" s="35"/>
    </row>
    <row r="54" spans="1:9" ht="12.95" customHeight="1">
      <c r="A54" s="9">
        <v>26</v>
      </c>
      <c r="B54" s="38" t="s">
        <v>7</v>
      </c>
      <c r="C54" s="25" t="s">
        <v>8</v>
      </c>
      <c r="D54" s="278"/>
      <c r="E54" s="35" t="s">
        <v>7</v>
      </c>
      <c r="F54" s="41"/>
      <c r="G54" s="35"/>
      <c r="H54" s="35"/>
    </row>
    <row r="55" spans="1:9" ht="12.95" customHeight="1">
      <c r="A55" s="9"/>
      <c r="B55" s="30"/>
      <c r="C55" s="25"/>
      <c r="D55" s="46"/>
      <c r="E55" s="272">
        <v>151</v>
      </c>
      <c r="F55" s="35" t="s">
        <v>55</v>
      </c>
      <c r="G55" s="35"/>
      <c r="H55" s="35"/>
    </row>
    <row r="56" spans="1:9" ht="12.95" customHeight="1">
      <c r="A56" s="9">
        <v>27</v>
      </c>
      <c r="B56" s="38">
        <v>118</v>
      </c>
      <c r="C56" s="25" t="s">
        <v>56</v>
      </c>
      <c r="D56" s="46"/>
      <c r="E56" s="272"/>
      <c r="F56" s="35" t="s">
        <v>57</v>
      </c>
      <c r="G56" s="35"/>
      <c r="H56" s="35"/>
    </row>
    <row r="57" spans="1:9" ht="12.95" customHeight="1">
      <c r="A57" s="9"/>
      <c r="B57" s="30"/>
      <c r="C57" s="25"/>
      <c r="D57" s="278">
        <v>126</v>
      </c>
      <c r="E57" s="35" t="s">
        <v>55</v>
      </c>
      <c r="F57" s="41"/>
      <c r="G57" s="35"/>
      <c r="H57" s="35"/>
    </row>
    <row r="58" spans="1:9" ht="12.95" customHeight="1">
      <c r="A58" s="9">
        <v>28</v>
      </c>
      <c r="B58" s="38">
        <v>67</v>
      </c>
      <c r="C58" s="25" t="s">
        <v>58</v>
      </c>
      <c r="D58" s="278"/>
      <c r="E58" s="35" t="s">
        <v>59</v>
      </c>
      <c r="F58" s="41"/>
      <c r="G58" s="35"/>
      <c r="H58" s="35"/>
    </row>
    <row r="59" spans="1:9" ht="12.95" customHeight="1">
      <c r="A59" s="9"/>
      <c r="B59" s="30"/>
      <c r="C59" s="25"/>
      <c r="D59" s="46"/>
      <c r="E59" s="25"/>
      <c r="F59" s="281">
        <v>164</v>
      </c>
      <c r="G59" s="35" t="s">
        <v>55</v>
      </c>
      <c r="H59" s="35"/>
    </row>
    <row r="60" spans="1:9" ht="12.95" customHeight="1">
      <c r="A60" s="9">
        <v>29</v>
      </c>
      <c r="B60" s="38">
        <v>114</v>
      </c>
      <c r="C60" s="25" t="s">
        <v>60</v>
      </c>
      <c r="D60" s="46"/>
      <c r="E60" s="25"/>
      <c r="F60" s="281"/>
      <c r="G60" s="35" t="s">
        <v>61</v>
      </c>
      <c r="H60" s="35"/>
    </row>
    <row r="61" spans="1:9" ht="12.95" customHeight="1">
      <c r="A61" s="9"/>
      <c r="B61" s="30"/>
      <c r="C61" s="25"/>
      <c r="D61" s="278">
        <v>127</v>
      </c>
      <c r="E61" s="35" t="s">
        <v>62</v>
      </c>
      <c r="F61" s="41"/>
      <c r="G61" s="35"/>
      <c r="H61" s="35"/>
    </row>
    <row r="62" spans="1:9" ht="12.95" customHeight="1">
      <c r="A62" s="9">
        <v>30</v>
      </c>
      <c r="B62" s="38">
        <v>65</v>
      </c>
      <c r="C62" s="25" t="s">
        <v>63</v>
      </c>
      <c r="D62" s="278"/>
      <c r="E62" s="35" t="s">
        <v>64</v>
      </c>
      <c r="F62" s="41"/>
      <c r="G62" s="35"/>
      <c r="H62" s="35"/>
    </row>
    <row r="63" spans="1:9" ht="12.95" customHeight="1">
      <c r="A63" s="9"/>
      <c r="B63" s="30"/>
      <c r="C63" s="25"/>
      <c r="D63" s="46"/>
      <c r="E63" s="272">
        <v>152</v>
      </c>
      <c r="F63" s="35" t="s">
        <v>65</v>
      </c>
      <c r="G63" s="35"/>
      <c r="H63" s="35"/>
    </row>
    <row r="64" spans="1:9" ht="12.95" customHeight="1">
      <c r="A64" s="9">
        <v>31</v>
      </c>
      <c r="B64" s="38" t="s">
        <v>7</v>
      </c>
      <c r="C64" s="25" t="s">
        <v>8</v>
      </c>
      <c r="D64" s="46"/>
      <c r="E64" s="272"/>
      <c r="F64" s="35" t="s">
        <v>66</v>
      </c>
      <c r="G64" s="35"/>
      <c r="H64" s="35"/>
    </row>
    <row r="65" spans="1:8" ht="12.95" customHeight="1">
      <c r="A65" s="9"/>
      <c r="B65" s="30"/>
      <c r="C65" s="25"/>
      <c r="D65" s="278">
        <v>128</v>
      </c>
      <c r="E65" s="35" t="s">
        <v>65</v>
      </c>
      <c r="F65" s="41"/>
      <c r="G65" s="35"/>
      <c r="H65" s="35"/>
    </row>
    <row r="66" spans="1:8" ht="12.95" customHeight="1">
      <c r="A66" s="9">
        <v>32</v>
      </c>
      <c r="B66" s="38">
        <v>45</v>
      </c>
      <c r="C66" s="25" t="s">
        <v>67</v>
      </c>
      <c r="D66" s="278"/>
      <c r="E66" s="44" t="s">
        <v>7</v>
      </c>
      <c r="F66" s="41"/>
      <c r="G66" s="35"/>
      <c r="H66" s="35"/>
    </row>
    <row r="67" spans="1:8" ht="25.5">
      <c r="A67" s="282" t="s">
        <v>2</v>
      </c>
      <c r="B67" s="282"/>
      <c r="C67" s="282"/>
      <c r="D67" s="282"/>
      <c r="E67" s="282"/>
      <c r="F67" s="282"/>
      <c r="G67" s="282"/>
      <c r="H67" s="282"/>
    </row>
    <row r="68" spans="1:8" ht="17.25" customHeight="1">
      <c r="A68" s="211" t="s">
        <v>3</v>
      </c>
      <c r="B68" s="211"/>
      <c r="C68" s="211"/>
      <c r="D68" s="211"/>
      <c r="E68" s="211"/>
      <c r="F68" s="211"/>
      <c r="G68" s="211"/>
      <c r="H68" s="211"/>
    </row>
    <row r="69" spans="1:8" ht="15.75">
      <c r="C69" s="6"/>
      <c r="D69" s="7"/>
      <c r="H69" s="47" t="s">
        <v>4</v>
      </c>
    </row>
    <row r="70" spans="1:8" ht="13.5">
      <c r="A70" s="9">
        <v>33</v>
      </c>
      <c r="B70" s="36">
        <v>43</v>
      </c>
      <c r="C70" s="25" t="s">
        <v>68</v>
      </c>
      <c r="D70" s="30"/>
      <c r="E70" s="30"/>
      <c r="F70" s="30"/>
      <c r="G70" s="48"/>
    </row>
    <row r="71" spans="1:8" ht="13.5">
      <c r="A71" s="9"/>
      <c r="C71" s="6"/>
      <c r="D71" s="278">
        <v>129</v>
      </c>
      <c r="E71" s="9" t="s">
        <v>69</v>
      </c>
      <c r="F71" s="30"/>
      <c r="G71" s="48"/>
    </row>
    <row r="72" spans="1:8">
      <c r="A72" s="9">
        <v>34</v>
      </c>
      <c r="B72" s="36" t="s">
        <v>7</v>
      </c>
      <c r="C72" s="30" t="s">
        <v>8</v>
      </c>
      <c r="D72" s="278"/>
      <c r="E72" s="9" t="s">
        <v>7</v>
      </c>
      <c r="F72" s="30"/>
      <c r="G72" s="30"/>
    </row>
    <row r="73" spans="1:8">
      <c r="A73" s="9"/>
      <c r="C73" s="6"/>
      <c r="D73" s="33"/>
      <c r="E73" s="272">
        <v>153</v>
      </c>
      <c r="F73" s="9" t="s">
        <v>69</v>
      </c>
      <c r="G73" s="30"/>
    </row>
    <row r="74" spans="1:8">
      <c r="A74" s="9">
        <v>35</v>
      </c>
      <c r="B74" s="36">
        <v>94</v>
      </c>
      <c r="C74" s="30" t="s">
        <v>70</v>
      </c>
      <c r="D74" s="33"/>
      <c r="E74" s="272"/>
      <c r="F74" s="9" t="s">
        <v>71</v>
      </c>
      <c r="G74" s="25"/>
    </row>
    <row r="75" spans="1:8">
      <c r="A75" s="9"/>
      <c r="C75" s="6"/>
      <c r="D75" s="278">
        <v>130</v>
      </c>
      <c r="E75" s="9" t="s">
        <v>72</v>
      </c>
      <c r="F75" s="9"/>
      <c r="G75" s="25"/>
    </row>
    <row r="76" spans="1:8">
      <c r="A76" s="9">
        <v>36</v>
      </c>
      <c r="B76" s="36">
        <v>101</v>
      </c>
      <c r="C76" s="30" t="s">
        <v>73</v>
      </c>
      <c r="D76" s="278"/>
      <c r="E76" s="9" t="s">
        <v>74</v>
      </c>
      <c r="F76" s="9"/>
      <c r="G76" s="25"/>
    </row>
    <row r="77" spans="1:8">
      <c r="A77" s="9"/>
      <c r="C77" s="6"/>
      <c r="D77" s="33"/>
      <c r="E77" s="23"/>
      <c r="F77" s="272">
        <v>165</v>
      </c>
      <c r="G77" s="9" t="s">
        <v>69</v>
      </c>
    </row>
    <row r="78" spans="1:8">
      <c r="A78" s="9">
        <v>37</v>
      </c>
      <c r="B78" s="36">
        <v>95</v>
      </c>
      <c r="C78" s="30" t="s">
        <v>75</v>
      </c>
      <c r="D78" s="33"/>
      <c r="E78" s="23"/>
      <c r="F78" s="272"/>
      <c r="G78" s="9" t="s">
        <v>76</v>
      </c>
      <c r="H78" s="44"/>
    </row>
    <row r="79" spans="1:8">
      <c r="A79" s="9"/>
      <c r="C79" s="6"/>
      <c r="D79" s="278">
        <v>131</v>
      </c>
      <c r="E79" s="9" t="s">
        <v>77</v>
      </c>
      <c r="F79" s="9"/>
      <c r="G79" s="35"/>
      <c r="H79" s="44"/>
    </row>
    <row r="80" spans="1:8">
      <c r="A80" s="9">
        <v>38</v>
      </c>
      <c r="B80" s="36">
        <v>33</v>
      </c>
      <c r="C80" s="30" t="s">
        <v>78</v>
      </c>
      <c r="D80" s="278"/>
      <c r="E80" s="9" t="s">
        <v>79</v>
      </c>
      <c r="F80" s="9"/>
      <c r="G80" s="35"/>
      <c r="H80" s="44"/>
    </row>
    <row r="81" spans="1:8">
      <c r="A81" s="9"/>
      <c r="C81" s="6"/>
      <c r="D81" s="33"/>
      <c r="E81" s="272">
        <v>154</v>
      </c>
      <c r="F81" s="9" t="s">
        <v>77</v>
      </c>
      <c r="G81" s="35"/>
      <c r="H81" s="44"/>
    </row>
    <row r="82" spans="1:8">
      <c r="A82" s="9">
        <v>39</v>
      </c>
      <c r="B82" s="36" t="s">
        <v>7</v>
      </c>
      <c r="C82" s="30" t="s">
        <v>8</v>
      </c>
      <c r="D82" s="33"/>
      <c r="E82" s="272"/>
      <c r="F82" s="9" t="s">
        <v>80</v>
      </c>
      <c r="G82" s="30"/>
      <c r="H82" s="44"/>
    </row>
    <row r="83" spans="1:8">
      <c r="A83" s="9"/>
      <c r="C83" s="6"/>
      <c r="D83" s="278">
        <v>132</v>
      </c>
      <c r="E83" s="9" t="s">
        <v>81</v>
      </c>
      <c r="F83" s="34"/>
      <c r="G83" s="30"/>
      <c r="H83" s="25"/>
    </row>
    <row r="84" spans="1:8">
      <c r="A84" s="9">
        <v>40</v>
      </c>
      <c r="B84" s="36">
        <v>69</v>
      </c>
      <c r="C84" s="30" t="s">
        <v>82</v>
      </c>
      <c r="D84" s="278"/>
      <c r="E84" s="9" t="s">
        <v>7</v>
      </c>
      <c r="F84" s="9"/>
      <c r="G84" s="30"/>
      <c r="H84" s="25"/>
    </row>
    <row r="85" spans="1:8">
      <c r="A85" s="9"/>
      <c r="C85" s="6"/>
      <c r="D85" s="33"/>
      <c r="E85" s="34"/>
      <c r="F85" s="9"/>
      <c r="G85" s="272">
        <v>171</v>
      </c>
      <c r="H85" s="35" t="s">
        <v>69</v>
      </c>
    </row>
    <row r="86" spans="1:8">
      <c r="A86" s="9">
        <v>41</v>
      </c>
      <c r="B86" s="36">
        <v>98</v>
      </c>
      <c r="C86" s="30" t="s">
        <v>83</v>
      </c>
      <c r="D86" s="33"/>
      <c r="E86" s="23"/>
      <c r="F86" s="34"/>
      <c r="G86" s="272"/>
      <c r="H86" s="35" t="s">
        <v>84</v>
      </c>
    </row>
    <row r="87" spans="1:8">
      <c r="A87" s="9"/>
      <c r="C87" s="30"/>
      <c r="D87" s="278">
        <v>133</v>
      </c>
      <c r="E87" s="9" t="s">
        <v>85</v>
      </c>
      <c r="F87" s="30"/>
      <c r="G87" s="35"/>
      <c r="H87" s="25"/>
    </row>
    <row r="88" spans="1:8">
      <c r="A88" s="9">
        <v>42</v>
      </c>
      <c r="B88" s="36" t="s">
        <v>7</v>
      </c>
      <c r="C88" s="30" t="s">
        <v>8</v>
      </c>
      <c r="D88" s="278"/>
      <c r="E88" s="9" t="s">
        <v>7</v>
      </c>
      <c r="F88" s="30"/>
      <c r="G88" s="35"/>
      <c r="H88" s="25"/>
    </row>
    <row r="89" spans="1:8">
      <c r="A89" s="9"/>
      <c r="C89" s="30"/>
      <c r="D89" s="37"/>
      <c r="E89" s="272">
        <v>155</v>
      </c>
      <c r="F89" s="9" t="s">
        <v>85</v>
      </c>
      <c r="G89" s="35"/>
      <c r="H89" s="44"/>
    </row>
    <row r="90" spans="1:8">
      <c r="A90" s="9">
        <v>43</v>
      </c>
      <c r="B90" s="36">
        <v>85</v>
      </c>
      <c r="C90" s="30" t="s">
        <v>86</v>
      </c>
      <c r="D90" s="37"/>
      <c r="E90" s="272"/>
      <c r="F90" s="9" t="s">
        <v>87</v>
      </c>
      <c r="G90" s="30"/>
      <c r="H90" s="44"/>
    </row>
    <row r="91" spans="1:8">
      <c r="A91" s="9"/>
      <c r="C91" s="30"/>
      <c r="D91" s="278">
        <v>134</v>
      </c>
      <c r="E91" s="9" t="s">
        <v>88</v>
      </c>
      <c r="F91" s="30"/>
      <c r="G91" s="30"/>
      <c r="H91" s="44"/>
    </row>
    <row r="92" spans="1:8">
      <c r="A92" s="9">
        <v>44</v>
      </c>
      <c r="B92" s="36">
        <v>115</v>
      </c>
      <c r="C92" s="30" t="s">
        <v>89</v>
      </c>
      <c r="D92" s="278"/>
      <c r="E92" s="9" t="s">
        <v>90</v>
      </c>
      <c r="F92" s="30"/>
      <c r="G92" s="30"/>
      <c r="H92" s="44"/>
    </row>
    <row r="93" spans="1:8">
      <c r="A93" s="9"/>
      <c r="C93" s="30"/>
      <c r="D93" s="37"/>
      <c r="E93" s="9"/>
      <c r="F93" s="281">
        <v>166</v>
      </c>
      <c r="G93" s="9" t="s">
        <v>85</v>
      </c>
      <c r="H93" s="44"/>
    </row>
    <row r="94" spans="1:8">
      <c r="A94" s="9">
        <v>45</v>
      </c>
      <c r="B94" s="36">
        <v>109</v>
      </c>
      <c r="C94" s="30" t="s">
        <v>91</v>
      </c>
      <c r="D94" s="33"/>
      <c r="E94" s="30"/>
      <c r="F94" s="281"/>
      <c r="G94" s="9" t="s">
        <v>92</v>
      </c>
      <c r="H94" s="44"/>
    </row>
    <row r="95" spans="1:8">
      <c r="A95" s="9"/>
      <c r="C95" s="34"/>
      <c r="D95" s="278">
        <v>135</v>
      </c>
      <c r="E95" s="9" t="s">
        <v>93</v>
      </c>
      <c r="F95" s="23"/>
      <c r="G95" s="30"/>
      <c r="H95" s="44"/>
    </row>
    <row r="96" spans="1:8">
      <c r="A96" s="9">
        <v>46</v>
      </c>
      <c r="B96" s="36">
        <v>40</v>
      </c>
      <c r="C96" s="30" t="s">
        <v>94</v>
      </c>
      <c r="D96" s="278"/>
      <c r="E96" s="9" t="s">
        <v>95</v>
      </c>
      <c r="F96" s="23"/>
      <c r="G96" s="30"/>
      <c r="H96" s="44"/>
    </row>
    <row r="97" spans="1:8">
      <c r="A97" s="9"/>
      <c r="C97" s="30"/>
      <c r="D97" s="33"/>
      <c r="E97" s="272">
        <v>156</v>
      </c>
      <c r="F97" s="9" t="s">
        <v>93</v>
      </c>
      <c r="G97" s="30"/>
      <c r="H97" s="44"/>
    </row>
    <row r="98" spans="1:8">
      <c r="A98" s="9">
        <v>47</v>
      </c>
      <c r="B98" s="36" t="s">
        <v>7</v>
      </c>
      <c r="C98" s="30" t="s">
        <v>8</v>
      </c>
      <c r="D98" s="33"/>
      <c r="E98" s="272"/>
      <c r="F98" s="9" t="s">
        <v>96</v>
      </c>
      <c r="G98" s="30"/>
      <c r="H98" s="44"/>
    </row>
    <row r="99" spans="1:8">
      <c r="A99" s="9"/>
      <c r="C99" s="30"/>
      <c r="D99" s="278">
        <v>136</v>
      </c>
      <c r="E99" s="9" t="s">
        <v>97</v>
      </c>
      <c r="F99" s="23"/>
      <c r="G99" s="30"/>
      <c r="H99" s="44"/>
    </row>
    <row r="100" spans="1:8">
      <c r="A100" s="9">
        <v>48</v>
      </c>
      <c r="B100" s="36">
        <v>53</v>
      </c>
      <c r="C100" s="25" t="s">
        <v>98</v>
      </c>
      <c r="D100" s="278"/>
      <c r="E100" s="9" t="s">
        <v>7</v>
      </c>
      <c r="F100" s="23"/>
      <c r="G100" s="30"/>
      <c r="H100" s="44"/>
    </row>
    <row r="101" spans="1:8">
      <c r="A101" s="9"/>
      <c r="B101" s="30"/>
      <c r="D101" s="34"/>
      <c r="E101" s="34"/>
      <c r="F101" s="23"/>
      <c r="G101" s="283">
        <v>174</v>
      </c>
      <c r="H101" s="38" t="s">
        <v>69</v>
      </c>
    </row>
    <row r="102" spans="1:8">
      <c r="A102" s="9">
        <v>49</v>
      </c>
      <c r="B102" s="36">
        <v>59</v>
      </c>
      <c r="C102" s="25" t="s">
        <v>99</v>
      </c>
      <c r="D102" s="33"/>
      <c r="E102" s="34"/>
      <c r="F102" s="34"/>
      <c r="G102" s="283"/>
      <c r="H102" s="49" t="s">
        <v>100</v>
      </c>
    </row>
    <row r="103" spans="1:8">
      <c r="A103" s="9"/>
      <c r="B103" s="30"/>
      <c r="C103" s="34"/>
      <c r="D103" s="278">
        <v>137</v>
      </c>
      <c r="E103" s="9" t="s">
        <v>101</v>
      </c>
      <c r="F103" s="34"/>
      <c r="G103" s="35"/>
      <c r="H103" s="44"/>
    </row>
    <row r="104" spans="1:8">
      <c r="A104" s="9">
        <v>50</v>
      </c>
      <c r="B104" s="36" t="s">
        <v>7</v>
      </c>
      <c r="C104" s="30" t="s">
        <v>8</v>
      </c>
      <c r="D104" s="278"/>
      <c r="E104" s="9" t="s">
        <v>7</v>
      </c>
      <c r="F104" s="23"/>
      <c r="G104" s="35"/>
      <c r="H104" s="44"/>
    </row>
    <row r="105" spans="1:8">
      <c r="A105" s="9"/>
      <c r="B105" s="30"/>
      <c r="D105" s="34"/>
      <c r="E105" s="272">
        <v>157</v>
      </c>
      <c r="F105" s="9" t="s">
        <v>102</v>
      </c>
      <c r="G105" s="35"/>
      <c r="H105" s="44"/>
    </row>
    <row r="106" spans="1:8">
      <c r="A106" s="9">
        <v>51</v>
      </c>
      <c r="B106" s="36">
        <v>121</v>
      </c>
      <c r="C106" s="30" t="s">
        <v>103</v>
      </c>
      <c r="D106" s="37"/>
      <c r="E106" s="272"/>
      <c r="F106" s="9" t="s">
        <v>104</v>
      </c>
      <c r="G106" s="35"/>
      <c r="H106" s="44"/>
    </row>
    <row r="107" spans="1:8">
      <c r="A107" s="9"/>
      <c r="B107" s="30"/>
      <c r="C107" s="30"/>
      <c r="D107" s="278">
        <v>138</v>
      </c>
      <c r="E107" s="9" t="s">
        <v>102</v>
      </c>
      <c r="F107" s="23"/>
      <c r="G107" s="35"/>
      <c r="H107" s="44"/>
    </row>
    <row r="108" spans="1:8">
      <c r="A108" s="9">
        <v>52</v>
      </c>
      <c r="B108" s="36">
        <v>70</v>
      </c>
      <c r="C108" s="30" t="s">
        <v>105</v>
      </c>
      <c r="D108" s="278"/>
      <c r="E108" s="9" t="s">
        <v>106</v>
      </c>
      <c r="F108" s="23"/>
      <c r="G108" s="35"/>
      <c r="H108" s="44"/>
    </row>
    <row r="109" spans="1:8">
      <c r="A109" s="9"/>
      <c r="B109" s="30"/>
      <c r="C109" s="30"/>
      <c r="D109" s="37"/>
      <c r="E109" s="30"/>
      <c r="F109" s="281">
        <v>167</v>
      </c>
      <c r="G109" s="9" t="s">
        <v>102</v>
      </c>
      <c r="H109" s="44"/>
    </row>
    <row r="110" spans="1:8">
      <c r="A110" s="9">
        <v>53</v>
      </c>
      <c r="B110" s="36">
        <v>102</v>
      </c>
      <c r="C110" s="30" t="s">
        <v>107</v>
      </c>
      <c r="D110" s="37"/>
      <c r="E110" s="30"/>
      <c r="F110" s="281"/>
      <c r="G110" s="9" t="s">
        <v>108</v>
      </c>
      <c r="H110" s="44"/>
    </row>
    <row r="111" spans="1:8">
      <c r="A111" s="9"/>
      <c r="B111" s="30"/>
      <c r="C111" s="30"/>
      <c r="D111" s="278">
        <v>139</v>
      </c>
      <c r="E111" s="9" t="s">
        <v>109</v>
      </c>
      <c r="F111" s="23"/>
      <c r="G111" s="35"/>
      <c r="H111" s="44"/>
    </row>
    <row r="112" spans="1:8">
      <c r="A112" s="9">
        <v>54</v>
      </c>
      <c r="B112" s="36">
        <v>113</v>
      </c>
      <c r="C112" s="30" t="s">
        <v>110</v>
      </c>
      <c r="D112" s="278"/>
      <c r="E112" s="9" t="s">
        <v>111</v>
      </c>
      <c r="F112" s="23"/>
      <c r="G112" s="35"/>
      <c r="H112" s="44"/>
    </row>
    <row r="113" spans="1:8">
      <c r="A113" s="9"/>
      <c r="B113" s="30"/>
      <c r="C113" s="30"/>
      <c r="D113" s="37"/>
      <c r="E113" s="272">
        <v>158</v>
      </c>
      <c r="F113" s="9" t="s">
        <v>112</v>
      </c>
      <c r="G113" s="35"/>
      <c r="H113" s="44"/>
    </row>
    <row r="114" spans="1:8">
      <c r="A114" s="9">
        <v>55</v>
      </c>
      <c r="B114" s="36" t="s">
        <v>7</v>
      </c>
      <c r="C114" s="30" t="s">
        <v>8</v>
      </c>
      <c r="D114" s="37"/>
      <c r="E114" s="272"/>
      <c r="F114" s="9" t="s">
        <v>113</v>
      </c>
      <c r="G114" s="35"/>
      <c r="H114" s="44"/>
    </row>
    <row r="115" spans="1:8">
      <c r="A115" s="9"/>
      <c r="B115" s="30"/>
      <c r="C115" s="30"/>
      <c r="D115" s="278">
        <v>140</v>
      </c>
      <c r="E115" s="9" t="s">
        <v>112</v>
      </c>
      <c r="F115" s="23"/>
      <c r="G115" s="35"/>
      <c r="H115" s="25"/>
    </row>
    <row r="116" spans="1:8">
      <c r="A116" s="9">
        <v>56</v>
      </c>
      <c r="B116" s="36">
        <v>81</v>
      </c>
      <c r="C116" s="30" t="s">
        <v>114</v>
      </c>
      <c r="D116" s="278"/>
      <c r="E116" s="9" t="s">
        <v>7</v>
      </c>
      <c r="F116" s="23"/>
      <c r="G116" s="35"/>
      <c r="H116" s="25"/>
    </row>
    <row r="117" spans="1:8">
      <c r="A117" s="9"/>
      <c r="B117" s="30"/>
      <c r="C117" s="30"/>
      <c r="D117" s="37"/>
      <c r="E117" s="30"/>
      <c r="F117" s="23"/>
      <c r="G117" s="272">
        <v>172</v>
      </c>
      <c r="H117" s="35" t="s">
        <v>115</v>
      </c>
    </row>
    <row r="118" spans="1:8">
      <c r="A118" s="9">
        <v>57</v>
      </c>
      <c r="B118" s="36">
        <v>100</v>
      </c>
      <c r="C118" s="30" t="s">
        <v>116</v>
      </c>
      <c r="D118" s="37"/>
      <c r="E118" s="30"/>
      <c r="F118" s="23"/>
      <c r="G118" s="272"/>
      <c r="H118" s="35" t="s">
        <v>117</v>
      </c>
    </row>
    <row r="119" spans="1:8">
      <c r="A119" s="9"/>
      <c r="B119" s="30"/>
      <c r="C119" s="30"/>
      <c r="D119" s="278">
        <v>141</v>
      </c>
      <c r="E119" s="9" t="s">
        <v>118</v>
      </c>
      <c r="F119" s="23"/>
      <c r="G119" s="35"/>
      <c r="H119" s="25"/>
    </row>
    <row r="120" spans="1:8">
      <c r="A120" s="9">
        <v>58</v>
      </c>
      <c r="B120" s="36" t="s">
        <v>7</v>
      </c>
      <c r="C120" s="30" t="s">
        <v>8</v>
      </c>
      <c r="D120" s="278"/>
      <c r="E120" s="9" t="s">
        <v>7</v>
      </c>
      <c r="F120" s="23"/>
      <c r="G120" s="35"/>
      <c r="H120" s="44"/>
    </row>
    <row r="121" spans="1:8">
      <c r="A121" s="9"/>
      <c r="B121" s="30"/>
      <c r="C121" s="30"/>
      <c r="D121" s="37"/>
      <c r="E121" s="272">
        <v>159</v>
      </c>
      <c r="F121" s="9" t="s">
        <v>118</v>
      </c>
      <c r="G121" s="35"/>
      <c r="H121" s="44"/>
    </row>
    <row r="122" spans="1:8">
      <c r="A122" s="9">
        <v>59</v>
      </c>
      <c r="B122" s="36" t="s">
        <v>7</v>
      </c>
      <c r="C122" s="30" t="s">
        <v>8</v>
      </c>
      <c r="D122" s="37"/>
      <c r="E122" s="272"/>
      <c r="F122" s="9" t="s">
        <v>119</v>
      </c>
      <c r="G122" s="35"/>
      <c r="H122" s="44"/>
    </row>
    <row r="123" spans="1:8">
      <c r="A123" s="9"/>
      <c r="B123" s="30"/>
      <c r="C123" s="30"/>
      <c r="D123" s="278">
        <v>142</v>
      </c>
      <c r="E123" s="9" t="s">
        <v>120</v>
      </c>
      <c r="F123" s="23"/>
      <c r="G123" s="35"/>
      <c r="H123" s="44"/>
    </row>
    <row r="124" spans="1:8">
      <c r="A124" s="9">
        <v>60</v>
      </c>
      <c r="B124" s="36">
        <v>84</v>
      </c>
      <c r="C124" s="30" t="s">
        <v>121</v>
      </c>
      <c r="D124" s="278"/>
      <c r="E124" s="9" t="s">
        <v>7</v>
      </c>
      <c r="F124" s="23"/>
      <c r="G124" s="35"/>
      <c r="H124" s="44"/>
    </row>
    <row r="125" spans="1:8">
      <c r="A125" s="9"/>
      <c r="B125" s="30"/>
      <c r="C125" s="30"/>
      <c r="D125" s="37"/>
      <c r="E125" s="30"/>
      <c r="F125" s="281">
        <v>168</v>
      </c>
      <c r="G125" s="9" t="s">
        <v>115</v>
      </c>
      <c r="H125" s="44"/>
    </row>
    <row r="126" spans="1:8">
      <c r="A126" s="9">
        <v>61</v>
      </c>
      <c r="B126" s="36">
        <v>79</v>
      </c>
      <c r="C126" s="30" t="s">
        <v>122</v>
      </c>
      <c r="D126" s="37"/>
      <c r="E126" s="30"/>
      <c r="F126" s="281"/>
      <c r="G126" s="9" t="s">
        <v>123</v>
      </c>
      <c r="H126" s="44"/>
    </row>
    <row r="127" spans="1:8">
      <c r="A127" s="9"/>
      <c r="B127" s="30"/>
      <c r="C127" s="30"/>
      <c r="D127" s="278">
        <v>143</v>
      </c>
      <c r="E127" s="9" t="s">
        <v>124</v>
      </c>
      <c r="F127" s="23"/>
      <c r="G127" s="35"/>
      <c r="H127" s="44"/>
    </row>
    <row r="128" spans="1:8">
      <c r="A128" s="9">
        <v>62</v>
      </c>
      <c r="B128" s="36">
        <v>41</v>
      </c>
      <c r="C128" s="30" t="s">
        <v>125</v>
      </c>
      <c r="D128" s="278"/>
      <c r="E128" s="9" t="s">
        <v>126</v>
      </c>
      <c r="F128" s="23"/>
      <c r="G128" s="35"/>
      <c r="H128" s="44"/>
    </row>
    <row r="129" spans="1:15">
      <c r="A129" s="9"/>
      <c r="B129" s="30"/>
      <c r="C129" s="30"/>
      <c r="D129" s="37"/>
      <c r="E129" s="272">
        <v>160</v>
      </c>
      <c r="F129" s="9" t="s">
        <v>115</v>
      </c>
      <c r="G129" s="35"/>
      <c r="H129" s="44"/>
    </row>
    <row r="130" spans="1:15">
      <c r="A130" s="9">
        <v>63</v>
      </c>
      <c r="B130" s="36" t="s">
        <v>7</v>
      </c>
      <c r="C130" s="30" t="s">
        <v>8</v>
      </c>
      <c r="D130" s="37"/>
      <c r="E130" s="272"/>
      <c r="F130" s="9" t="s">
        <v>127</v>
      </c>
      <c r="G130" s="35"/>
      <c r="H130" s="44"/>
    </row>
    <row r="131" spans="1:15">
      <c r="A131" s="9"/>
      <c r="B131" s="30"/>
      <c r="C131" s="30"/>
      <c r="D131" s="278">
        <v>144</v>
      </c>
      <c r="E131" s="9" t="s">
        <v>115</v>
      </c>
      <c r="F131" s="23"/>
      <c r="G131" s="35"/>
      <c r="H131" s="44"/>
    </row>
    <row r="132" spans="1:15">
      <c r="A132" s="9">
        <v>64</v>
      </c>
      <c r="B132" s="36">
        <v>42</v>
      </c>
      <c r="C132" s="25" t="s">
        <v>128</v>
      </c>
      <c r="D132" s="278"/>
      <c r="E132" s="9" t="s">
        <v>7</v>
      </c>
      <c r="F132" s="23"/>
      <c r="G132" s="35"/>
    </row>
    <row r="133" spans="1:15" ht="25.5">
      <c r="A133" s="282" t="s">
        <v>2</v>
      </c>
      <c r="B133" s="282"/>
      <c r="C133" s="282"/>
      <c r="D133" s="282"/>
      <c r="E133" s="282"/>
      <c r="F133" s="282"/>
      <c r="G133" s="282"/>
      <c r="H133" s="282"/>
    </row>
    <row r="134" spans="1:15" ht="18.75">
      <c r="A134" s="211" t="s">
        <v>2</v>
      </c>
      <c r="B134" s="211"/>
      <c r="C134" s="211"/>
      <c r="D134" s="211"/>
      <c r="E134" s="211"/>
      <c r="F134" s="211"/>
      <c r="G134" s="211"/>
      <c r="H134" s="211"/>
    </row>
    <row r="135" spans="1:15" ht="15.75">
      <c r="H135" s="47" t="s">
        <v>4</v>
      </c>
    </row>
    <row r="136" spans="1:15" ht="12.75" customHeight="1">
      <c r="A136" s="9" t="s">
        <v>7</v>
      </c>
      <c r="B136" s="36" t="s">
        <v>7</v>
      </c>
      <c r="C136" s="25" t="s">
        <v>7</v>
      </c>
      <c r="D136" s="30"/>
      <c r="E136" s="30"/>
      <c r="F136" s="30"/>
      <c r="G136" s="48"/>
      <c r="H136" s="13"/>
    </row>
    <row r="137" spans="1:15" ht="12.75" customHeight="1">
      <c r="A137" s="9"/>
      <c r="C137" s="30"/>
      <c r="D137" s="278" t="s">
        <v>7</v>
      </c>
      <c r="E137" s="9" t="s">
        <v>7</v>
      </c>
      <c r="F137" s="30"/>
      <c r="G137" s="48"/>
      <c r="H137" s="15"/>
    </row>
    <row r="138" spans="1:15" ht="12.75" customHeight="1">
      <c r="A138" s="9" t="s">
        <v>7</v>
      </c>
      <c r="B138" s="36" t="s">
        <v>7</v>
      </c>
      <c r="C138" s="30" t="s">
        <v>7</v>
      </c>
      <c r="D138" s="278"/>
      <c r="E138" s="9" t="s">
        <v>7</v>
      </c>
      <c r="F138" s="30"/>
      <c r="G138" s="30"/>
      <c r="H138" s="18"/>
    </row>
    <row r="139" spans="1:15" ht="12.75" customHeight="1">
      <c r="A139" s="9"/>
      <c r="C139" s="30"/>
      <c r="D139" s="33"/>
      <c r="E139" s="272" t="s">
        <v>7</v>
      </c>
      <c r="F139" s="9" t="s">
        <v>7</v>
      </c>
      <c r="G139" s="30"/>
      <c r="H139" s="18"/>
    </row>
    <row r="140" spans="1:15" ht="12.75" customHeight="1">
      <c r="A140" s="9" t="s">
        <v>7</v>
      </c>
      <c r="B140" s="36" t="s">
        <v>7</v>
      </c>
      <c r="C140" s="30" t="s">
        <v>7</v>
      </c>
      <c r="D140" s="33"/>
      <c r="E140" s="272"/>
      <c r="F140" s="9" t="s">
        <v>7</v>
      </c>
      <c r="G140" s="25"/>
      <c r="H140" s="18"/>
    </row>
    <row r="141" spans="1:15" ht="12.75" customHeight="1">
      <c r="A141" s="9"/>
      <c r="C141" s="30"/>
      <c r="D141" s="278" t="s">
        <v>7</v>
      </c>
      <c r="E141" s="9" t="s">
        <v>7</v>
      </c>
      <c r="F141" s="9"/>
      <c r="G141" s="25"/>
      <c r="H141" s="18"/>
    </row>
    <row r="142" spans="1:15" ht="12.75" customHeight="1">
      <c r="A142" s="9" t="s">
        <v>7</v>
      </c>
      <c r="B142" s="36" t="s">
        <v>7</v>
      </c>
      <c r="C142" s="30" t="s">
        <v>7</v>
      </c>
      <c r="D142" s="278"/>
      <c r="E142" s="9" t="s">
        <v>7</v>
      </c>
      <c r="F142" s="9"/>
      <c r="G142" s="25"/>
      <c r="H142" s="18"/>
      <c r="K142" s="284"/>
      <c r="L142" s="50"/>
      <c r="M142" s="30"/>
      <c r="N142" s="34"/>
      <c r="O142" s="34"/>
    </row>
    <row r="143" spans="1:15" ht="12.75" customHeight="1">
      <c r="A143" s="9"/>
      <c r="C143" s="30"/>
      <c r="D143" s="33"/>
      <c r="E143" s="23"/>
      <c r="F143" s="272" t="s">
        <v>7</v>
      </c>
      <c r="G143" s="9" t="s">
        <v>7</v>
      </c>
      <c r="H143" s="25"/>
      <c r="K143" s="284"/>
      <c r="L143" s="51"/>
      <c r="M143" s="30"/>
      <c r="N143" s="34"/>
      <c r="O143" s="34"/>
    </row>
    <row r="144" spans="1:15" ht="12.75" customHeight="1">
      <c r="A144" s="9" t="s">
        <v>7</v>
      </c>
      <c r="B144" s="36" t="s">
        <v>7</v>
      </c>
      <c r="C144" s="30" t="s">
        <v>7</v>
      </c>
      <c r="D144" s="33"/>
      <c r="E144" s="23"/>
      <c r="F144" s="272"/>
      <c r="G144" s="9" t="s">
        <v>7</v>
      </c>
      <c r="H144" s="25"/>
      <c r="K144" s="51"/>
      <c r="L144" s="51"/>
      <c r="M144" s="285"/>
      <c r="N144" s="286"/>
      <c r="O144" s="286"/>
    </row>
    <row r="145" spans="1:15" ht="12.75" customHeight="1">
      <c r="A145" s="9"/>
      <c r="C145" s="30"/>
      <c r="D145" s="278" t="s">
        <v>7</v>
      </c>
      <c r="E145" s="9" t="s">
        <v>7</v>
      </c>
      <c r="F145" s="9"/>
      <c r="G145" s="35"/>
      <c r="H145" s="25"/>
      <c r="K145" s="51"/>
      <c r="L145" s="51"/>
      <c r="M145" s="285"/>
      <c r="N145" s="287"/>
      <c r="O145" s="287"/>
    </row>
    <row r="146" spans="1:15" ht="12.75" customHeight="1">
      <c r="A146" s="9" t="s">
        <v>7</v>
      </c>
      <c r="B146" s="36" t="s">
        <v>7</v>
      </c>
      <c r="C146" s="30" t="s">
        <v>7</v>
      </c>
      <c r="D146" s="278"/>
      <c r="E146" s="9" t="s">
        <v>7</v>
      </c>
      <c r="F146" s="9"/>
      <c r="G146" s="35"/>
      <c r="H146" s="25"/>
      <c r="K146" s="284"/>
      <c r="L146" s="50"/>
      <c r="M146" s="30"/>
      <c r="N146" s="52"/>
      <c r="O146" s="52"/>
    </row>
    <row r="147" spans="1:15" ht="14.25" customHeight="1">
      <c r="A147" s="53">
        <v>173</v>
      </c>
      <c r="B147" s="38"/>
      <c r="C147" s="54" t="s">
        <v>6</v>
      </c>
      <c r="D147" s="55"/>
      <c r="E147" s="281" t="s">
        <v>7</v>
      </c>
      <c r="F147" s="35" t="s">
        <v>7</v>
      </c>
      <c r="G147" s="35"/>
      <c r="H147" s="25"/>
      <c r="K147" s="284"/>
      <c r="L147" s="51"/>
      <c r="M147" s="30"/>
      <c r="N147" s="52"/>
      <c r="O147" s="52"/>
    </row>
    <row r="148" spans="1:15" ht="12.75" customHeight="1">
      <c r="A148" s="35" t="s">
        <v>7</v>
      </c>
      <c r="B148" s="38" t="s">
        <v>7</v>
      </c>
      <c r="C148" s="25" t="s">
        <v>7</v>
      </c>
      <c r="D148" s="55"/>
      <c r="E148" s="281"/>
      <c r="F148" s="35" t="s">
        <v>7</v>
      </c>
      <c r="G148" s="30"/>
      <c r="H148" s="25"/>
    </row>
    <row r="149" spans="1:15" ht="12.75" customHeight="1">
      <c r="A149" s="56">
        <v>1</v>
      </c>
      <c r="B149" s="38" t="s">
        <v>0</v>
      </c>
      <c r="C149" s="25"/>
      <c r="D149" s="280" t="s">
        <v>7</v>
      </c>
      <c r="E149" s="35" t="s">
        <v>7</v>
      </c>
      <c r="F149" s="44"/>
      <c r="G149" s="30"/>
      <c r="H149" s="25"/>
    </row>
    <row r="150" spans="1:15" ht="12.75" customHeight="1">
      <c r="A150" s="35" t="s">
        <v>7</v>
      </c>
      <c r="B150" s="38" t="s">
        <v>7</v>
      </c>
      <c r="C150" s="25" t="s">
        <v>7</v>
      </c>
      <c r="D150" s="280"/>
      <c r="E150" s="35" t="s">
        <v>7</v>
      </c>
      <c r="F150" s="35"/>
      <c r="G150" s="30"/>
      <c r="H150" s="25"/>
    </row>
    <row r="151" spans="1:15" ht="15.75" customHeight="1">
      <c r="A151" s="35"/>
      <c r="B151" s="38"/>
      <c r="C151" s="25"/>
      <c r="D151" s="284">
        <v>175</v>
      </c>
      <c r="E151" s="288" t="s">
        <v>6</v>
      </c>
      <c r="F151" s="288"/>
      <c r="G151" s="272" t="s">
        <v>7</v>
      </c>
      <c r="H151" s="35" t="s">
        <v>7</v>
      </c>
    </row>
    <row r="152" spans="1:15" ht="12.75" customHeight="1">
      <c r="A152" s="35" t="s">
        <v>7</v>
      </c>
      <c r="B152" s="38" t="s">
        <v>7</v>
      </c>
      <c r="C152" s="25" t="s">
        <v>7</v>
      </c>
      <c r="D152" s="284"/>
      <c r="E152" s="262" t="s">
        <v>129</v>
      </c>
      <c r="F152" s="262"/>
      <c r="G152" s="272"/>
      <c r="H152" s="35" t="s">
        <v>7</v>
      </c>
    </row>
    <row r="153" spans="1:15" ht="12.75" customHeight="1">
      <c r="A153" s="35"/>
      <c r="B153" s="38"/>
      <c r="C153" s="25"/>
      <c r="D153" s="280" t="s">
        <v>7</v>
      </c>
      <c r="E153" s="35" t="s">
        <v>7</v>
      </c>
      <c r="F153" s="25"/>
      <c r="G153" s="35"/>
      <c r="H153" s="25"/>
    </row>
    <row r="154" spans="1:15" ht="12.75" customHeight="1">
      <c r="A154" s="35" t="s">
        <v>7</v>
      </c>
      <c r="B154" s="38" t="s">
        <v>7</v>
      </c>
      <c r="C154" s="25" t="s">
        <v>7</v>
      </c>
      <c r="D154" s="280"/>
      <c r="E154" s="35" t="s">
        <v>7</v>
      </c>
      <c r="F154" s="25"/>
      <c r="G154" s="35"/>
      <c r="H154" s="25"/>
    </row>
    <row r="155" spans="1:15" ht="12.75" customHeight="1">
      <c r="A155" s="53">
        <v>174</v>
      </c>
      <c r="B155" s="38"/>
      <c r="C155" s="54" t="s">
        <v>69</v>
      </c>
      <c r="D155" s="46"/>
      <c r="E155" s="281" t="s">
        <v>7</v>
      </c>
      <c r="F155" s="35" t="s">
        <v>7</v>
      </c>
      <c r="G155" s="35"/>
      <c r="H155" s="25"/>
    </row>
    <row r="156" spans="1:15" ht="12.75" customHeight="1">
      <c r="A156" s="35" t="s">
        <v>7</v>
      </c>
      <c r="B156" s="38" t="s">
        <v>7</v>
      </c>
      <c r="C156" s="25" t="s">
        <v>7</v>
      </c>
      <c r="D156" s="46"/>
      <c r="E156" s="281"/>
      <c r="F156" s="35" t="s">
        <v>7</v>
      </c>
      <c r="G156" s="30"/>
      <c r="H156" s="25"/>
    </row>
    <row r="157" spans="1:15" ht="12.75" customHeight="1">
      <c r="A157" s="9"/>
      <c r="C157" s="30"/>
      <c r="D157" s="278" t="s">
        <v>7</v>
      </c>
      <c r="E157" s="9" t="s">
        <v>7</v>
      </c>
      <c r="F157" s="30"/>
      <c r="G157" s="30"/>
      <c r="H157" s="25"/>
    </row>
    <row r="158" spans="1:15" ht="12.75" customHeight="1">
      <c r="A158" s="9" t="s">
        <v>7</v>
      </c>
      <c r="B158" s="36" t="s">
        <v>7</v>
      </c>
      <c r="C158" s="30" t="s">
        <v>7</v>
      </c>
      <c r="D158" s="278"/>
      <c r="E158" s="9" t="s">
        <v>7</v>
      </c>
      <c r="F158" s="30"/>
      <c r="G158" s="30"/>
      <c r="H158" s="25"/>
    </row>
    <row r="159" spans="1:15" ht="12.75" customHeight="1">
      <c r="A159" s="9"/>
      <c r="C159" s="30"/>
      <c r="D159" s="37"/>
      <c r="E159" s="9"/>
      <c r="F159" s="272" t="s">
        <v>7</v>
      </c>
      <c r="G159" s="9" t="s">
        <v>7</v>
      </c>
      <c r="H159" s="25"/>
    </row>
    <row r="160" spans="1:15" ht="12.75" customHeight="1">
      <c r="A160" s="9" t="s">
        <v>7</v>
      </c>
      <c r="B160" s="36" t="s">
        <v>7</v>
      </c>
      <c r="C160" s="30" t="s">
        <v>7</v>
      </c>
      <c r="D160" s="33"/>
      <c r="E160" s="30"/>
      <c r="F160" s="272"/>
      <c r="G160" s="9" t="s">
        <v>7</v>
      </c>
      <c r="H160" s="38"/>
    </row>
    <row r="161" spans="1:8" ht="12.75" customHeight="1">
      <c r="A161" s="9"/>
      <c r="C161" s="34"/>
      <c r="D161" s="278" t="s">
        <v>7</v>
      </c>
      <c r="E161" s="9" t="s">
        <v>7</v>
      </c>
      <c r="F161" s="23"/>
      <c r="G161" s="30"/>
      <c r="H161" s="35"/>
    </row>
    <row r="162" spans="1:8" ht="12.75" customHeight="1">
      <c r="A162" s="9" t="s">
        <v>7</v>
      </c>
      <c r="B162" s="36" t="s">
        <v>7</v>
      </c>
      <c r="C162" s="30" t="s">
        <v>7</v>
      </c>
      <c r="D162" s="278"/>
      <c r="E162" s="9" t="s">
        <v>7</v>
      </c>
      <c r="F162" s="23"/>
      <c r="G162" s="30"/>
      <c r="H162" s="35"/>
    </row>
    <row r="163" spans="1:8" ht="12.75" customHeight="1">
      <c r="A163" s="9"/>
      <c r="C163" s="30"/>
      <c r="D163" s="33"/>
      <c r="E163" s="272" t="s">
        <v>7</v>
      </c>
      <c r="F163" s="9" t="s">
        <v>7</v>
      </c>
      <c r="G163" s="30"/>
      <c r="H163" s="35"/>
    </row>
    <row r="164" spans="1:8" ht="12.75" customHeight="1">
      <c r="A164" s="9" t="s">
        <v>7</v>
      </c>
      <c r="B164" s="36" t="s">
        <v>7</v>
      </c>
      <c r="C164" s="30" t="s">
        <v>7</v>
      </c>
      <c r="D164" s="33"/>
      <c r="E164" s="272"/>
      <c r="F164" s="9" t="s">
        <v>7</v>
      </c>
      <c r="G164" s="30"/>
      <c r="H164" s="39"/>
    </row>
    <row r="165" spans="1:8" ht="12.75" customHeight="1">
      <c r="A165" s="9"/>
      <c r="C165" s="30"/>
      <c r="D165" s="278" t="s">
        <v>7</v>
      </c>
      <c r="E165" s="9" t="s">
        <v>7</v>
      </c>
      <c r="F165" s="23"/>
      <c r="G165" s="30"/>
      <c r="H165" s="35"/>
    </row>
    <row r="166" spans="1:8" ht="12.75" customHeight="1">
      <c r="A166" s="9" t="s">
        <v>7</v>
      </c>
      <c r="B166" s="36" t="s">
        <v>7</v>
      </c>
      <c r="C166" s="25" t="s">
        <v>7</v>
      </c>
      <c r="D166" s="278"/>
      <c r="E166" s="9" t="s">
        <v>7</v>
      </c>
      <c r="F166" s="23"/>
      <c r="G166" s="30"/>
      <c r="H166" s="35"/>
    </row>
    <row r="167" spans="1:8" ht="12.75" customHeight="1">
      <c r="A167" s="9"/>
      <c r="B167" s="30"/>
      <c r="C167" s="34"/>
      <c r="D167" s="34"/>
      <c r="E167" s="34"/>
      <c r="F167" s="23"/>
      <c r="G167" s="283" t="s">
        <v>7</v>
      </c>
      <c r="H167" s="42" t="s">
        <v>7</v>
      </c>
    </row>
    <row r="168" spans="1:8" ht="12.75" customHeight="1">
      <c r="A168" s="9" t="s">
        <v>7</v>
      </c>
      <c r="B168" s="36" t="s">
        <v>7</v>
      </c>
      <c r="C168" s="25" t="s">
        <v>7</v>
      </c>
      <c r="D168" s="33"/>
      <c r="E168" s="34"/>
      <c r="F168" s="34"/>
      <c r="G168" s="283"/>
      <c r="H168" s="45" t="s">
        <v>7</v>
      </c>
    </row>
    <row r="169" spans="1:8" ht="12.75" customHeight="1">
      <c r="A169" s="9"/>
      <c r="B169" s="30"/>
      <c r="C169" s="34"/>
      <c r="D169" s="278" t="s">
        <v>7</v>
      </c>
      <c r="E169" s="9" t="s">
        <v>7</v>
      </c>
      <c r="F169" s="34"/>
      <c r="G169" s="35"/>
      <c r="H169" s="35"/>
    </row>
    <row r="170" spans="1:8" ht="12.75" customHeight="1">
      <c r="A170" s="9" t="s">
        <v>7</v>
      </c>
      <c r="B170" s="36" t="s">
        <v>7</v>
      </c>
      <c r="C170" s="30" t="s">
        <v>7</v>
      </c>
      <c r="D170" s="278"/>
      <c r="E170" s="9" t="s">
        <v>7</v>
      </c>
      <c r="F170" s="23"/>
      <c r="G170" s="35"/>
      <c r="H170" s="35"/>
    </row>
    <row r="171" spans="1:8" ht="12.75" customHeight="1">
      <c r="A171" s="9"/>
      <c r="B171" s="30"/>
      <c r="C171" s="34"/>
      <c r="D171" s="34"/>
      <c r="E171" s="272" t="s">
        <v>7</v>
      </c>
      <c r="F171" s="9" t="s">
        <v>7</v>
      </c>
      <c r="G171" s="35"/>
      <c r="H171" s="35"/>
    </row>
    <row r="172" spans="1:8" ht="12.75" customHeight="1">
      <c r="A172" s="9" t="s">
        <v>7</v>
      </c>
      <c r="B172" s="36" t="s">
        <v>7</v>
      </c>
      <c r="C172" s="30" t="s">
        <v>7</v>
      </c>
      <c r="D172" s="37"/>
      <c r="E172" s="272"/>
      <c r="F172" s="9" t="s">
        <v>7</v>
      </c>
      <c r="G172" s="35"/>
      <c r="H172" s="35"/>
    </row>
    <row r="173" spans="1:8" ht="12.75" customHeight="1">
      <c r="A173" s="9"/>
      <c r="B173" s="30"/>
      <c r="C173" s="30"/>
      <c r="D173" s="278" t="s">
        <v>7</v>
      </c>
      <c r="E173" s="9" t="s">
        <v>7</v>
      </c>
      <c r="F173" s="23"/>
      <c r="G173" s="35"/>
      <c r="H173" s="35"/>
    </row>
    <row r="174" spans="1:8" ht="12.75" customHeight="1">
      <c r="A174" s="9" t="s">
        <v>7</v>
      </c>
      <c r="B174" s="36" t="s">
        <v>7</v>
      </c>
      <c r="C174" s="30" t="s">
        <v>7</v>
      </c>
      <c r="D174" s="278"/>
      <c r="E174" s="9" t="s">
        <v>7</v>
      </c>
      <c r="F174" s="23"/>
      <c r="G174" s="35"/>
      <c r="H174" s="35"/>
    </row>
    <row r="175" spans="1:8" ht="12.75" customHeight="1">
      <c r="A175" s="9"/>
      <c r="B175" s="30"/>
      <c r="C175" s="30"/>
      <c r="D175" s="37"/>
      <c r="E175" s="30"/>
      <c r="F175" s="272" t="s">
        <v>7</v>
      </c>
      <c r="G175" s="9" t="s">
        <v>7</v>
      </c>
      <c r="H175" s="35"/>
    </row>
    <row r="176" spans="1:8" ht="12.75" customHeight="1">
      <c r="A176" s="9" t="s">
        <v>7</v>
      </c>
      <c r="B176" s="36" t="s">
        <v>7</v>
      </c>
      <c r="C176" s="30" t="s">
        <v>7</v>
      </c>
      <c r="D176" s="37"/>
      <c r="E176" s="30"/>
      <c r="F176" s="272"/>
      <c r="G176" s="9" t="s">
        <v>7</v>
      </c>
      <c r="H176" s="35"/>
    </row>
    <row r="177" spans="1:8" ht="12.75" customHeight="1">
      <c r="A177" s="9"/>
      <c r="B177" s="30"/>
      <c r="C177" s="30"/>
      <c r="D177" s="278" t="s">
        <v>7</v>
      </c>
      <c r="E177" s="9" t="s">
        <v>7</v>
      </c>
      <c r="F177" s="23"/>
      <c r="G177" s="35"/>
      <c r="H177" s="35"/>
    </row>
    <row r="178" spans="1:8" ht="12.75" customHeight="1">
      <c r="A178" s="9" t="s">
        <v>7</v>
      </c>
      <c r="B178" s="36" t="s">
        <v>7</v>
      </c>
      <c r="C178" s="30" t="s">
        <v>7</v>
      </c>
      <c r="D178" s="278"/>
      <c r="E178" s="9" t="s">
        <v>7</v>
      </c>
      <c r="F178" s="23"/>
      <c r="G178" s="35"/>
      <c r="H178" s="35"/>
    </row>
    <row r="179" spans="1:8" ht="12.75" customHeight="1">
      <c r="A179" s="9"/>
      <c r="B179" s="30"/>
      <c r="C179" s="30"/>
      <c r="D179" s="37"/>
      <c r="E179" s="272" t="s">
        <v>7</v>
      </c>
      <c r="F179" s="9" t="s">
        <v>7</v>
      </c>
      <c r="G179" s="35"/>
      <c r="H179" s="35"/>
    </row>
    <row r="180" spans="1:8" ht="12.75" customHeight="1">
      <c r="A180" s="9" t="s">
        <v>7</v>
      </c>
      <c r="B180" s="36" t="s">
        <v>7</v>
      </c>
      <c r="C180" s="30" t="s">
        <v>7</v>
      </c>
      <c r="D180" s="37"/>
      <c r="E180" s="272"/>
      <c r="F180" s="9" t="s">
        <v>7</v>
      </c>
      <c r="G180" s="35"/>
      <c r="H180" s="35"/>
    </row>
    <row r="181" spans="1:8" ht="12.75" customHeight="1">
      <c r="A181" s="9"/>
      <c r="B181" s="30"/>
      <c r="C181" s="30"/>
      <c r="D181" s="278" t="s">
        <v>7</v>
      </c>
      <c r="E181" s="9" t="s">
        <v>7</v>
      </c>
      <c r="F181" s="23"/>
      <c r="G181" s="35"/>
      <c r="H181" s="35"/>
    </row>
    <row r="182" spans="1:8" ht="12.75" customHeight="1">
      <c r="A182" s="9" t="s">
        <v>7</v>
      </c>
      <c r="B182" s="36" t="s">
        <v>7</v>
      </c>
      <c r="C182" s="30" t="s">
        <v>7</v>
      </c>
      <c r="D182" s="278"/>
      <c r="E182" s="9" t="s">
        <v>7</v>
      </c>
      <c r="F182" s="23"/>
      <c r="G182" s="35"/>
      <c r="H182" s="35"/>
    </row>
    <row r="183" spans="1:8" ht="12.75" customHeight="1">
      <c r="A183" s="9"/>
      <c r="B183" s="30"/>
      <c r="C183" s="30"/>
      <c r="D183" s="37"/>
      <c r="E183" s="30"/>
      <c r="F183" s="23"/>
      <c r="G183" s="272" t="s">
        <v>7</v>
      </c>
      <c r="H183" s="35" t="s">
        <v>7</v>
      </c>
    </row>
    <row r="184" spans="1:8" ht="12.75" customHeight="1">
      <c r="A184" s="9" t="s">
        <v>7</v>
      </c>
      <c r="B184" s="36" t="s">
        <v>7</v>
      </c>
      <c r="C184" s="30" t="s">
        <v>7</v>
      </c>
      <c r="D184" s="37"/>
      <c r="E184" s="30"/>
      <c r="F184" s="23"/>
      <c r="G184" s="272"/>
      <c r="H184" s="35" t="s">
        <v>7</v>
      </c>
    </row>
    <row r="185" spans="1:8" ht="12.75" customHeight="1">
      <c r="A185" s="9"/>
      <c r="B185" s="30"/>
      <c r="C185" s="30"/>
      <c r="D185" s="278" t="s">
        <v>7</v>
      </c>
      <c r="E185" s="9" t="s">
        <v>7</v>
      </c>
      <c r="F185" s="23"/>
      <c r="G185" s="35"/>
      <c r="H185" s="35"/>
    </row>
    <row r="186" spans="1:8" ht="12.75" customHeight="1">
      <c r="A186" s="9" t="s">
        <v>7</v>
      </c>
      <c r="B186" s="36" t="s">
        <v>7</v>
      </c>
      <c r="C186" s="30" t="s">
        <v>7</v>
      </c>
      <c r="D186" s="278"/>
      <c r="E186" s="9" t="s">
        <v>7</v>
      </c>
      <c r="F186" s="23"/>
      <c r="G186" s="35"/>
      <c r="H186" s="35"/>
    </row>
    <row r="187" spans="1:8" ht="12.75" customHeight="1">
      <c r="A187" s="9"/>
      <c r="B187" s="30"/>
      <c r="C187" s="30"/>
      <c r="D187" s="37"/>
      <c r="E187" s="272" t="s">
        <v>7</v>
      </c>
      <c r="F187" s="9" t="s">
        <v>7</v>
      </c>
      <c r="G187" s="35"/>
      <c r="H187" s="35"/>
    </row>
    <row r="188" spans="1:8" ht="12.75" customHeight="1">
      <c r="A188" s="9" t="s">
        <v>7</v>
      </c>
      <c r="B188" s="36" t="s">
        <v>7</v>
      </c>
      <c r="C188" s="30" t="s">
        <v>7</v>
      </c>
      <c r="D188" s="37"/>
      <c r="E188" s="272"/>
      <c r="F188" s="9" t="s">
        <v>7</v>
      </c>
      <c r="G188" s="35"/>
      <c r="H188" s="35"/>
    </row>
    <row r="189" spans="1:8" ht="12.75" customHeight="1">
      <c r="A189" s="9"/>
      <c r="B189" s="30"/>
      <c r="C189" s="30"/>
      <c r="D189" s="278" t="s">
        <v>7</v>
      </c>
      <c r="E189" s="9" t="s">
        <v>7</v>
      </c>
      <c r="F189" s="23"/>
      <c r="G189" s="35"/>
      <c r="H189" s="35"/>
    </row>
    <row r="190" spans="1:8" ht="12.75" customHeight="1">
      <c r="A190" s="9" t="s">
        <v>7</v>
      </c>
      <c r="B190" s="36" t="s">
        <v>7</v>
      </c>
      <c r="C190" s="30" t="s">
        <v>7</v>
      </c>
      <c r="D190" s="278"/>
      <c r="E190" s="9" t="s">
        <v>7</v>
      </c>
      <c r="F190" s="23"/>
      <c r="G190" s="35"/>
      <c r="H190" s="35"/>
    </row>
    <row r="191" spans="1:8" ht="12.75" customHeight="1">
      <c r="A191" s="9"/>
      <c r="B191" s="30"/>
      <c r="C191" s="30"/>
      <c r="D191" s="37"/>
      <c r="E191" s="30"/>
      <c r="F191" s="272" t="s">
        <v>7</v>
      </c>
      <c r="G191" s="9" t="s">
        <v>7</v>
      </c>
      <c r="H191" s="35"/>
    </row>
    <row r="192" spans="1:8" ht="12.75" customHeight="1">
      <c r="A192" s="9" t="s">
        <v>7</v>
      </c>
      <c r="B192" s="36" t="s">
        <v>7</v>
      </c>
      <c r="C192" s="30" t="s">
        <v>7</v>
      </c>
      <c r="D192" s="37"/>
      <c r="E192" s="30"/>
      <c r="F192" s="272"/>
      <c r="G192" s="9" t="s">
        <v>7</v>
      </c>
      <c r="H192" s="35"/>
    </row>
    <row r="193" spans="1:8" ht="12.75" customHeight="1">
      <c r="A193" s="9"/>
      <c r="B193" s="30"/>
      <c r="C193" s="30"/>
      <c r="D193" s="278" t="s">
        <v>7</v>
      </c>
      <c r="E193" s="9" t="s">
        <v>7</v>
      </c>
      <c r="F193" s="23"/>
      <c r="G193" s="35"/>
      <c r="H193" s="35"/>
    </row>
    <row r="194" spans="1:8" ht="12.75" customHeight="1">
      <c r="A194" s="9" t="s">
        <v>7</v>
      </c>
      <c r="B194" s="36" t="s">
        <v>7</v>
      </c>
      <c r="C194" s="30" t="s">
        <v>7</v>
      </c>
      <c r="D194" s="278"/>
      <c r="E194" s="9" t="s">
        <v>7</v>
      </c>
      <c r="F194" s="23"/>
      <c r="G194" s="35"/>
      <c r="H194" s="35"/>
    </row>
    <row r="195" spans="1:8" ht="12.75" customHeight="1">
      <c r="A195" s="9"/>
      <c r="B195" s="30"/>
      <c r="C195" s="30"/>
      <c r="D195" s="37"/>
      <c r="E195" s="272" t="s">
        <v>7</v>
      </c>
      <c r="F195" s="9" t="s">
        <v>7</v>
      </c>
      <c r="G195" s="35"/>
      <c r="H195" s="35"/>
    </row>
    <row r="196" spans="1:8" ht="12.75" customHeight="1">
      <c r="A196" s="9" t="s">
        <v>7</v>
      </c>
      <c r="B196" s="36" t="s">
        <v>7</v>
      </c>
      <c r="C196" s="30" t="s">
        <v>7</v>
      </c>
      <c r="D196" s="37"/>
      <c r="E196" s="272"/>
      <c r="F196" s="9" t="s">
        <v>7</v>
      </c>
      <c r="G196" s="35"/>
      <c r="H196" s="35"/>
    </row>
    <row r="197" spans="1:8" ht="12.75" customHeight="1">
      <c r="A197" s="9"/>
      <c r="B197" s="30"/>
      <c r="C197" s="30"/>
      <c r="D197" s="278" t="s">
        <v>7</v>
      </c>
      <c r="E197" s="9" t="s">
        <v>7</v>
      </c>
      <c r="F197" s="23"/>
      <c r="G197" s="35"/>
      <c r="H197" s="35"/>
    </row>
    <row r="198" spans="1:8" ht="12.75" customHeight="1">
      <c r="A198" s="9" t="s">
        <v>7</v>
      </c>
      <c r="B198" s="36" t="s">
        <v>7</v>
      </c>
      <c r="C198" s="25" t="s">
        <v>7</v>
      </c>
      <c r="D198" s="278"/>
      <c r="E198" s="34" t="s">
        <v>7</v>
      </c>
      <c r="F198" s="23"/>
      <c r="G198" s="35"/>
      <c r="H198" s="35"/>
    </row>
    <row r="199" spans="1:8" ht="25.5">
      <c r="A199" s="282" t="s">
        <v>7</v>
      </c>
      <c r="B199" s="282"/>
      <c r="C199" s="282"/>
      <c r="D199" s="282"/>
      <c r="E199" s="282"/>
      <c r="F199" s="282"/>
      <c r="G199" s="282"/>
      <c r="H199" s="282"/>
    </row>
    <row r="200" spans="1:8" ht="18.75">
      <c r="A200" s="211" t="s">
        <v>7</v>
      </c>
      <c r="B200" s="211"/>
      <c r="C200" s="211"/>
      <c r="D200" s="211"/>
      <c r="E200" s="211"/>
      <c r="F200" s="211"/>
      <c r="G200" s="211"/>
      <c r="H200" s="211"/>
    </row>
    <row r="201" spans="1:8" ht="15.75">
      <c r="C201" s="6"/>
      <c r="D201" s="7"/>
      <c r="H201" s="47" t="s">
        <v>7</v>
      </c>
    </row>
    <row r="202" spans="1:8" ht="12.75" customHeight="1">
      <c r="A202" s="9" t="s">
        <v>7</v>
      </c>
      <c r="B202" s="36" t="s">
        <v>7</v>
      </c>
      <c r="C202" s="25" t="s">
        <v>7</v>
      </c>
      <c r="D202" s="30"/>
      <c r="E202" s="6"/>
      <c r="F202" s="6"/>
      <c r="G202" s="12"/>
    </row>
    <row r="203" spans="1:8" ht="12.75" customHeight="1">
      <c r="A203" s="9"/>
      <c r="C203" s="6"/>
      <c r="D203" s="278" t="s">
        <v>7</v>
      </c>
      <c r="E203" s="9" t="s">
        <v>7</v>
      </c>
      <c r="F203" s="6"/>
      <c r="G203" s="12"/>
    </row>
    <row r="204" spans="1:8" ht="12.75" customHeight="1">
      <c r="A204" s="9" t="s">
        <v>7</v>
      </c>
      <c r="B204" s="36" t="s">
        <v>7</v>
      </c>
      <c r="C204" s="30" t="s">
        <v>7</v>
      </c>
      <c r="D204" s="278"/>
      <c r="E204" s="9" t="s">
        <v>7</v>
      </c>
      <c r="F204" s="30"/>
      <c r="G204" s="6"/>
    </row>
    <row r="205" spans="1:8" ht="12.75" customHeight="1">
      <c r="A205" s="9"/>
      <c r="C205" s="6"/>
      <c r="D205" s="19"/>
      <c r="E205" s="272" t="s">
        <v>7</v>
      </c>
      <c r="F205" s="9" t="s">
        <v>7</v>
      </c>
      <c r="G205" s="6"/>
    </row>
    <row r="206" spans="1:8" ht="12.75" customHeight="1">
      <c r="A206" s="9" t="s">
        <v>7</v>
      </c>
      <c r="B206" s="36" t="s">
        <v>7</v>
      </c>
      <c r="C206" s="30" t="s">
        <v>7</v>
      </c>
      <c r="D206" s="33"/>
      <c r="E206" s="272"/>
      <c r="F206" s="9" t="s">
        <v>7</v>
      </c>
      <c r="G206" s="25"/>
    </row>
    <row r="207" spans="1:8" ht="12.75" customHeight="1">
      <c r="A207" s="9"/>
      <c r="C207" s="6"/>
      <c r="D207" s="278" t="s">
        <v>7</v>
      </c>
      <c r="E207" s="9" t="s">
        <v>7</v>
      </c>
      <c r="F207" s="9"/>
      <c r="G207" s="25"/>
    </row>
    <row r="208" spans="1:8" ht="12.75" customHeight="1">
      <c r="A208" s="9" t="s">
        <v>7</v>
      </c>
      <c r="B208" s="36" t="s">
        <v>7</v>
      </c>
      <c r="C208" s="30" t="s">
        <v>7</v>
      </c>
      <c r="D208" s="278"/>
      <c r="E208" s="9" t="s">
        <v>7</v>
      </c>
      <c r="F208" s="9"/>
      <c r="G208" s="25"/>
    </row>
    <row r="209" spans="1:8" ht="12.75" customHeight="1">
      <c r="A209" s="9"/>
      <c r="C209" s="6"/>
      <c r="D209" s="19"/>
      <c r="E209" s="23"/>
      <c r="F209" s="272" t="s">
        <v>7</v>
      </c>
      <c r="G209" s="9" t="s">
        <v>7</v>
      </c>
      <c r="H209" s="44"/>
    </row>
    <row r="210" spans="1:8" ht="12.75" customHeight="1">
      <c r="A210" s="9" t="s">
        <v>7</v>
      </c>
      <c r="B210" s="36" t="s">
        <v>7</v>
      </c>
      <c r="C210" s="30" t="s">
        <v>7</v>
      </c>
      <c r="D210" s="33"/>
      <c r="E210" s="23"/>
      <c r="F210" s="272"/>
      <c r="G210" s="9" t="s">
        <v>7</v>
      </c>
      <c r="H210" s="44"/>
    </row>
    <row r="211" spans="1:8" ht="12.75" customHeight="1">
      <c r="A211" s="9"/>
      <c r="C211" s="6"/>
      <c r="D211" s="278" t="s">
        <v>7</v>
      </c>
      <c r="E211" s="9" t="s">
        <v>7</v>
      </c>
      <c r="F211" s="9"/>
      <c r="G211" s="35"/>
      <c r="H211" s="44"/>
    </row>
    <row r="212" spans="1:8" ht="12.75" customHeight="1">
      <c r="A212" s="9" t="s">
        <v>7</v>
      </c>
      <c r="B212" s="36" t="s">
        <v>7</v>
      </c>
      <c r="C212" s="30" t="s">
        <v>7</v>
      </c>
      <c r="D212" s="278"/>
      <c r="E212" s="9" t="s">
        <v>7</v>
      </c>
      <c r="F212" s="9"/>
      <c r="G212" s="35"/>
      <c r="H212" s="44"/>
    </row>
    <row r="213" spans="1:8" ht="12.75" customHeight="1">
      <c r="A213" s="9"/>
      <c r="C213" s="6"/>
      <c r="D213" s="19"/>
      <c r="E213" s="272" t="s">
        <v>7</v>
      </c>
      <c r="F213" s="9" t="s">
        <v>7</v>
      </c>
      <c r="G213" s="35"/>
      <c r="H213" s="44"/>
    </row>
    <row r="214" spans="1:8" ht="12.75" customHeight="1">
      <c r="A214" s="9" t="s">
        <v>7</v>
      </c>
      <c r="B214" s="36" t="s">
        <v>7</v>
      </c>
      <c r="C214" s="30" t="s">
        <v>7</v>
      </c>
      <c r="D214" s="33"/>
      <c r="E214" s="272"/>
      <c r="F214" s="9" t="s">
        <v>7</v>
      </c>
      <c r="G214" s="30"/>
      <c r="H214" s="44"/>
    </row>
    <row r="215" spans="1:8" ht="12.75" customHeight="1">
      <c r="A215" s="9"/>
      <c r="C215" s="6"/>
      <c r="D215" s="278" t="s">
        <v>7</v>
      </c>
      <c r="E215" s="9" t="s">
        <v>7</v>
      </c>
      <c r="F215" s="34"/>
      <c r="G215" s="30"/>
      <c r="H215" s="25"/>
    </row>
    <row r="216" spans="1:8" ht="12.75" customHeight="1">
      <c r="A216" s="9" t="s">
        <v>7</v>
      </c>
      <c r="B216" s="36" t="s">
        <v>7</v>
      </c>
      <c r="C216" s="30" t="s">
        <v>7</v>
      </c>
      <c r="D216" s="278"/>
      <c r="E216" s="9" t="s">
        <v>7</v>
      </c>
      <c r="F216" s="9"/>
      <c r="G216" s="30"/>
      <c r="H216" s="25"/>
    </row>
    <row r="217" spans="1:8" ht="12.75" customHeight="1">
      <c r="A217" s="9"/>
      <c r="C217" s="6"/>
      <c r="D217" s="19"/>
      <c r="E217" s="34"/>
      <c r="F217" s="9"/>
      <c r="G217" s="272" t="s">
        <v>7</v>
      </c>
      <c r="H217" s="35" t="s">
        <v>7</v>
      </c>
    </row>
    <row r="218" spans="1:8" ht="12.75" customHeight="1">
      <c r="A218" s="9" t="s">
        <v>7</v>
      </c>
      <c r="B218" s="36" t="s">
        <v>7</v>
      </c>
      <c r="C218" s="30" t="s">
        <v>7</v>
      </c>
      <c r="D218" s="33"/>
      <c r="E218" s="23"/>
      <c r="F218" s="34"/>
      <c r="G218" s="272"/>
      <c r="H218" s="35" t="s">
        <v>7</v>
      </c>
    </row>
    <row r="219" spans="1:8" ht="12.75" customHeight="1">
      <c r="A219" s="9"/>
      <c r="C219" s="30"/>
      <c r="D219" s="278" t="s">
        <v>7</v>
      </c>
      <c r="E219" s="9" t="s">
        <v>7</v>
      </c>
      <c r="F219" s="30"/>
      <c r="G219" s="35"/>
      <c r="H219" s="25"/>
    </row>
    <row r="220" spans="1:8" ht="12.75" customHeight="1">
      <c r="A220" s="9" t="s">
        <v>7</v>
      </c>
      <c r="B220" s="36" t="s">
        <v>7</v>
      </c>
      <c r="C220" s="30" t="s">
        <v>7</v>
      </c>
      <c r="D220" s="278"/>
      <c r="E220" s="9" t="s">
        <v>7</v>
      </c>
      <c r="F220" s="30"/>
      <c r="G220" s="35"/>
      <c r="H220" s="25"/>
    </row>
    <row r="221" spans="1:8" ht="12.75" customHeight="1">
      <c r="A221" s="9"/>
      <c r="C221" s="30"/>
      <c r="D221" s="37"/>
      <c r="E221" s="272" t="s">
        <v>7</v>
      </c>
      <c r="F221" s="9" t="s">
        <v>7</v>
      </c>
      <c r="G221" s="35"/>
      <c r="H221" s="44"/>
    </row>
    <row r="222" spans="1:8" ht="12.75" customHeight="1">
      <c r="A222" s="9" t="s">
        <v>7</v>
      </c>
      <c r="B222" s="36" t="s">
        <v>7</v>
      </c>
      <c r="C222" s="30" t="s">
        <v>7</v>
      </c>
      <c r="D222" s="37"/>
      <c r="E222" s="272"/>
      <c r="F222" s="9" t="s">
        <v>7</v>
      </c>
      <c r="G222" s="30"/>
      <c r="H222" s="44"/>
    </row>
    <row r="223" spans="1:8" ht="12.75" customHeight="1">
      <c r="A223" s="9"/>
      <c r="C223" s="30"/>
      <c r="D223" s="278" t="s">
        <v>7</v>
      </c>
      <c r="E223" s="9" t="s">
        <v>7</v>
      </c>
      <c r="F223" s="30"/>
      <c r="G223" s="30"/>
      <c r="H223" s="44"/>
    </row>
    <row r="224" spans="1:8" ht="12.75" customHeight="1">
      <c r="A224" s="9" t="s">
        <v>7</v>
      </c>
      <c r="B224" s="36" t="s">
        <v>7</v>
      </c>
      <c r="C224" s="30" t="s">
        <v>7</v>
      </c>
      <c r="D224" s="278"/>
      <c r="E224" s="9" t="s">
        <v>7</v>
      </c>
      <c r="F224" s="30"/>
      <c r="G224" s="30"/>
      <c r="H224" s="44"/>
    </row>
    <row r="225" spans="1:8" ht="12.75" customHeight="1">
      <c r="A225" s="9"/>
      <c r="C225" s="30"/>
      <c r="D225" s="37"/>
      <c r="E225" s="9"/>
      <c r="F225" s="272" t="s">
        <v>7</v>
      </c>
      <c r="G225" s="9" t="s">
        <v>7</v>
      </c>
      <c r="H225" s="44"/>
    </row>
    <row r="226" spans="1:8" ht="12.75" customHeight="1">
      <c r="A226" s="9" t="s">
        <v>7</v>
      </c>
      <c r="B226" s="36" t="s">
        <v>7</v>
      </c>
      <c r="C226" s="30" t="s">
        <v>7</v>
      </c>
      <c r="D226" s="33"/>
      <c r="E226" s="30"/>
      <c r="F226" s="272"/>
      <c r="G226" s="9" t="s">
        <v>7</v>
      </c>
      <c r="H226" s="44"/>
    </row>
    <row r="227" spans="1:8" ht="12.75" customHeight="1">
      <c r="A227" s="9"/>
      <c r="C227" s="34"/>
      <c r="D227" s="278" t="s">
        <v>7</v>
      </c>
      <c r="E227" s="9" t="s">
        <v>7</v>
      </c>
      <c r="F227" s="23"/>
      <c r="G227" s="30"/>
      <c r="H227" s="44"/>
    </row>
    <row r="228" spans="1:8" ht="12.75" customHeight="1">
      <c r="A228" s="9" t="s">
        <v>7</v>
      </c>
      <c r="B228" s="36" t="s">
        <v>7</v>
      </c>
      <c r="C228" s="30" t="s">
        <v>7</v>
      </c>
      <c r="D228" s="278"/>
      <c r="E228" s="9" t="s">
        <v>7</v>
      </c>
      <c r="F228" s="23"/>
      <c r="G228" s="30"/>
      <c r="H228" s="44"/>
    </row>
    <row r="229" spans="1:8" ht="12.75" customHeight="1">
      <c r="A229" s="9"/>
      <c r="C229" s="30"/>
      <c r="D229" s="33"/>
      <c r="E229" s="272" t="s">
        <v>7</v>
      </c>
      <c r="F229" s="9" t="s">
        <v>7</v>
      </c>
      <c r="G229" s="30"/>
      <c r="H229" s="44"/>
    </row>
    <row r="230" spans="1:8" ht="12.75" customHeight="1">
      <c r="A230" s="9" t="s">
        <v>7</v>
      </c>
      <c r="B230" s="36" t="s">
        <v>7</v>
      </c>
      <c r="C230" s="30" t="s">
        <v>7</v>
      </c>
      <c r="D230" s="33"/>
      <c r="E230" s="272"/>
      <c r="F230" s="9" t="s">
        <v>7</v>
      </c>
      <c r="G230" s="30"/>
      <c r="H230" s="44"/>
    </row>
    <row r="231" spans="1:8" ht="12.75" customHeight="1">
      <c r="A231" s="9"/>
      <c r="C231" s="30"/>
      <c r="D231" s="278" t="s">
        <v>7</v>
      </c>
      <c r="E231" s="9" t="s">
        <v>7</v>
      </c>
      <c r="F231" s="23"/>
      <c r="G231" s="30"/>
      <c r="H231" s="44"/>
    </row>
    <row r="232" spans="1:8" ht="12.75" customHeight="1">
      <c r="A232" s="9" t="s">
        <v>7</v>
      </c>
      <c r="B232" s="36" t="s">
        <v>7</v>
      </c>
      <c r="C232" s="25" t="s">
        <v>7</v>
      </c>
      <c r="D232" s="278"/>
      <c r="E232" s="9" t="s">
        <v>7</v>
      </c>
      <c r="F232" s="23"/>
      <c r="G232" s="30"/>
      <c r="H232" s="44"/>
    </row>
    <row r="233" spans="1:8" ht="12.75" customHeight="1">
      <c r="A233" s="9"/>
      <c r="B233" s="30"/>
      <c r="D233" s="1"/>
      <c r="E233" s="34" t="s">
        <v>1</v>
      </c>
      <c r="F233" s="23"/>
      <c r="G233" s="283" t="s">
        <v>7</v>
      </c>
      <c r="H233" s="38" t="s">
        <v>7</v>
      </c>
    </row>
    <row r="234" spans="1:8" ht="12.75" customHeight="1">
      <c r="A234" s="9" t="s">
        <v>7</v>
      </c>
      <c r="B234" s="36" t="s">
        <v>7</v>
      </c>
      <c r="C234" s="25" t="s">
        <v>7</v>
      </c>
      <c r="D234" s="33"/>
      <c r="E234" s="34"/>
      <c r="F234" s="34"/>
      <c r="G234" s="283"/>
      <c r="H234" s="49" t="s">
        <v>7</v>
      </c>
    </row>
    <row r="235" spans="1:8" ht="12.75" customHeight="1">
      <c r="A235" s="9"/>
      <c r="B235" s="30"/>
      <c r="C235" s="34"/>
      <c r="D235" s="278" t="s">
        <v>7</v>
      </c>
      <c r="E235" s="9" t="s">
        <v>7</v>
      </c>
      <c r="F235" s="34"/>
      <c r="G235" s="35"/>
      <c r="H235" s="44"/>
    </row>
    <row r="236" spans="1:8" ht="12.75" customHeight="1">
      <c r="A236" s="9" t="s">
        <v>7</v>
      </c>
      <c r="B236" s="36" t="s">
        <v>7</v>
      </c>
      <c r="C236" s="30" t="s">
        <v>7</v>
      </c>
      <c r="D236" s="278"/>
      <c r="E236" s="9" t="s">
        <v>7</v>
      </c>
      <c r="F236" s="23"/>
      <c r="G236" s="35"/>
      <c r="H236" s="44"/>
    </row>
    <row r="237" spans="1:8" ht="12.75" customHeight="1">
      <c r="A237" s="9"/>
      <c r="B237" s="30"/>
      <c r="D237" s="1"/>
      <c r="E237" s="272" t="s">
        <v>7</v>
      </c>
      <c r="F237" s="9" t="s">
        <v>7</v>
      </c>
      <c r="G237" s="35"/>
      <c r="H237" s="44"/>
    </row>
    <row r="238" spans="1:8" ht="12.75" customHeight="1">
      <c r="A238" s="9" t="s">
        <v>7</v>
      </c>
      <c r="B238" s="36" t="s">
        <v>7</v>
      </c>
      <c r="C238" s="30" t="s">
        <v>7</v>
      </c>
      <c r="D238" s="37"/>
      <c r="E238" s="272"/>
      <c r="F238" s="9" t="s">
        <v>7</v>
      </c>
      <c r="G238" s="35"/>
      <c r="H238" s="44"/>
    </row>
    <row r="239" spans="1:8" ht="12.75" customHeight="1">
      <c r="A239" s="9"/>
      <c r="B239" s="30"/>
      <c r="C239" s="30"/>
      <c r="D239" s="278" t="s">
        <v>7</v>
      </c>
      <c r="E239" s="9" t="s">
        <v>7</v>
      </c>
      <c r="F239" s="23"/>
      <c r="G239" s="35"/>
      <c r="H239" s="44"/>
    </row>
    <row r="240" spans="1:8" ht="12.75" customHeight="1">
      <c r="A240" s="9" t="s">
        <v>7</v>
      </c>
      <c r="B240" s="36" t="s">
        <v>7</v>
      </c>
      <c r="C240" s="30" t="s">
        <v>7</v>
      </c>
      <c r="D240" s="278"/>
      <c r="E240" s="9" t="s">
        <v>7</v>
      </c>
      <c r="F240" s="23"/>
      <c r="G240" s="35"/>
      <c r="H240" s="44"/>
    </row>
    <row r="241" spans="1:8" ht="12.75" customHeight="1">
      <c r="A241" s="9"/>
      <c r="B241" s="30"/>
      <c r="C241" s="30"/>
      <c r="D241" s="37"/>
      <c r="E241" s="30"/>
      <c r="F241" s="272" t="s">
        <v>7</v>
      </c>
      <c r="G241" s="9" t="s">
        <v>7</v>
      </c>
      <c r="H241" s="44"/>
    </row>
    <row r="242" spans="1:8" ht="12.75" customHeight="1">
      <c r="A242" s="9" t="s">
        <v>7</v>
      </c>
      <c r="B242" s="36" t="s">
        <v>7</v>
      </c>
      <c r="C242" s="30" t="s">
        <v>7</v>
      </c>
      <c r="D242" s="37"/>
      <c r="E242" s="30"/>
      <c r="F242" s="272"/>
      <c r="G242" s="9" t="s">
        <v>7</v>
      </c>
      <c r="H242" s="44"/>
    </row>
    <row r="243" spans="1:8" ht="12.75" customHeight="1">
      <c r="A243" s="9"/>
      <c r="B243" s="30"/>
      <c r="C243" s="30"/>
      <c r="D243" s="278" t="s">
        <v>7</v>
      </c>
      <c r="E243" s="9" t="s">
        <v>7</v>
      </c>
      <c r="F243" s="23"/>
      <c r="G243" s="35"/>
      <c r="H243" s="44"/>
    </row>
    <row r="244" spans="1:8" ht="12.75" customHeight="1">
      <c r="A244" s="9" t="s">
        <v>7</v>
      </c>
      <c r="B244" s="36" t="s">
        <v>7</v>
      </c>
      <c r="C244" s="30" t="s">
        <v>7</v>
      </c>
      <c r="D244" s="278"/>
      <c r="E244" s="9" t="s">
        <v>7</v>
      </c>
      <c r="F244" s="23"/>
      <c r="G244" s="35"/>
      <c r="H244" s="44"/>
    </row>
    <row r="245" spans="1:8" ht="12.75" customHeight="1">
      <c r="A245" s="9"/>
      <c r="B245" s="30"/>
      <c r="C245" s="30"/>
      <c r="D245" s="37"/>
      <c r="E245" s="272" t="s">
        <v>7</v>
      </c>
      <c r="F245" s="9" t="s">
        <v>7</v>
      </c>
      <c r="G245" s="35"/>
      <c r="H245" s="44"/>
    </row>
    <row r="246" spans="1:8" ht="12.75" customHeight="1">
      <c r="A246" s="9" t="s">
        <v>7</v>
      </c>
      <c r="B246" s="36" t="s">
        <v>7</v>
      </c>
      <c r="C246" s="30" t="s">
        <v>7</v>
      </c>
      <c r="D246" s="37"/>
      <c r="E246" s="272"/>
      <c r="F246" s="9" t="s">
        <v>7</v>
      </c>
      <c r="G246" s="35"/>
      <c r="H246" s="44"/>
    </row>
    <row r="247" spans="1:8" ht="12.75" customHeight="1">
      <c r="A247" s="9"/>
      <c r="B247" s="30"/>
      <c r="C247" s="30"/>
      <c r="D247" s="278" t="s">
        <v>7</v>
      </c>
      <c r="E247" s="9" t="s">
        <v>7</v>
      </c>
      <c r="F247" s="23"/>
      <c r="G247" s="35"/>
      <c r="H247" s="25"/>
    </row>
    <row r="248" spans="1:8" ht="12.75" customHeight="1">
      <c r="A248" s="9" t="s">
        <v>7</v>
      </c>
      <c r="B248" s="36" t="s">
        <v>7</v>
      </c>
      <c r="C248" s="30" t="s">
        <v>7</v>
      </c>
      <c r="D248" s="278"/>
      <c r="E248" s="9" t="s">
        <v>7</v>
      </c>
      <c r="F248" s="23"/>
      <c r="G248" s="35"/>
      <c r="H248" s="25"/>
    </row>
    <row r="249" spans="1:8" ht="12.75" customHeight="1">
      <c r="A249" s="9"/>
      <c r="B249" s="30"/>
      <c r="C249" s="30"/>
      <c r="D249" s="37"/>
      <c r="E249" s="30"/>
      <c r="F249" s="23"/>
      <c r="G249" s="272" t="s">
        <v>7</v>
      </c>
      <c r="H249" s="35" t="s">
        <v>7</v>
      </c>
    </row>
    <row r="250" spans="1:8" ht="12.75" customHeight="1">
      <c r="A250" s="9" t="s">
        <v>7</v>
      </c>
      <c r="B250" s="36" t="s">
        <v>7</v>
      </c>
      <c r="C250" s="30" t="s">
        <v>7</v>
      </c>
      <c r="D250" s="37"/>
      <c r="E250" s="30"/>
      <c r="F250" s="23"/>
      <c r="G250" s="272"/>
      <c r="H250" s="35" t="s">
        <v>7</v>
      </c>
    </row>
    <row r="251" spans="1:8" ht="12.75" customHeight="1">
      <c r="A251" s="9"/>
      <c r="B251" s="30"/>
      <c r="C251" s="30"/>
      <c r="D251" s="278" t="s">
        <v>7</v>
      </c>
      <c r="E251" s="9" t="s">
        <v>7</v>
      </c>
      <c r="F251" s="23"/>
      <c r="G251" s="35"/>
      <c r="H251" s="25"/>
    </row>
    <row r="252" spans="1:8" ht="12.75" customHeight="1">
      <c r="A252" s="9" t="s">
        <v>7</v>
      </c>
      <c r="B252" s="36" t="s">
        <v>7</v>
      </c>
      <c r="C252" s="30" t="s">
        <v>7</v>
      </c>
      <c r="D252" s="278"/>
      <c r="E252" s="9" t="s">
        <v>7</v>
      </c>
      <c r="F252" s="23"/>
      <c r="G252" s="35"/>
      <c r="H252" s="44"/>
    </row>
    <row r="253" spans="1:8" ht="12.75" customHeight="1">
      <c r="A253" s="9"/>
      <c r="B253" s="30"/>
      <c r="C253" s="30"/>
      <c r="D253" s="37"/>
      <c r="E253" s="272" t="s">
        <v>7</v>
      </c>
      <c r="F253" s="9" t="s">
        <v>7</v>
      </c>
      <c r="G253" s="35"/>
      <c r="H253" s="44"/>
    </row>
    <row r="254" spans="1:8" ht="12.75" customHeight="1">
      <c r="A254" s="9" t="s">
        <v>7</v>
      </c>
      <c r="B254" s="36" t="s">
        <v>7</v>
      </c>
      <c r="C254" s="30" t="s">
        <v>7</v>
      </c>
      <c r="D254" s="37"/>
      <c r="E254" s="272"/>
      <c r="F254" s="9" t="s">
        <v>7</v>
      </c>
      <c r="G254" s="35"/>
      <c r="H254" s="44"/>
    </row>
    <row r="255" spans="1:8" ht="12.75" customHeight="1">
      <c r="A255" s="9"/>
      <c r="B255" s="30"/>
      <c r="C255" s="30"/>
      <c r="D255" s="278" t="s">
        <v>7</v>
      </c>
      <c r="E255" s="9" t="s">
        <v>7</v>
      </c>
      <c r="F255" s="23"/>
      <c r="G255" s="35"/>
      <c r="H255" s="44"/>
    </row>
    <row r="256" spans="1:8" ht="12.75" customHeight="1">
      <c r="A256" s="9" t="s">
        <v>7</v>
      </c>
      <c r="B256" s="36" t="s">
        <v>7</v>
      </c>
      <c r="C256" s="30" t="s">
        <v>7</v>
      </c>
      <c r="D256" s="278"/>
      <c r="E256" s="9" t="s">
        <v>7</v>
      </c>
      <c r="F256" s="23"/>
      <c r="G256" s="35"/>
      <c r="H256" s="44"/>
    </row>
    <row r="257" spans="1:8" ht="12.75" customHeight="1">
      <c r="A257" s="9"/>
      <c r="B257" s="30"/>
      <c r="C257" s="30"/>
      <c r="D257" s="37"/>
      <c r="E257" s="30"/>
      <c r="F257" s="272" t="s">
        <v>7</v>
      </c>
      <c r="G257" s="9" t="s">
        <v>7</v>
      </c>
      <c r="H257" s="44"/>
    </row>
    <row r="258" spans="1:8" ht="12.75" customHeight="1">
      <c r="A258" s="9" t="s">
        <v>7</v>
      </c>
      <c r="B258" s="36" t="s">
        <v>7</v>
      </c>
      <c r="C258" s="30" t="s">
        <v>7</v>
      </c>
      <c r="D258" s="37"/>
      <c r="E258" s="30"/>
      <c r="F258" s="272"/>
      <c r="G258" s="9" t="s">
        <v>7</v>
      </c>
      <c r="H258" s="44"/>
    </row>
    <row r="259" spans="1:8" ht="12.75" customHeight="1">
      <c r="A259" s="9"/>
      <c r="B259" s="30"/>
      <c r="C259" s="30"/>
      <c r="D259" s="278" t="s">
        <v>7</v>
      </c>
      <c r="E259" s="9" t="s">
        <v>7</v>
      </c>
      <c r="F259" s="23"/>
      <c r="G259" s="35"/>
      <c r="H259" s="44"/>
    </row>
    <row r="260" spans="1:8" ht="12.75" customHeight="1">
      <c r="A260" s="9" t="s">
        <v>7</v>
      </c>
      <c r="B260" s="36" t="s">
        <v>7</v>
      </c>
      <c r="C260" s="30" t="s">
        <v>7</v>
      </c>
      <c r="D260" s="278"/>
      <c r="E260" s="9" t="s">
        <v>7</v>
      </c>
      <c r="F260" s="23"/>
      <c r="G260" s="35"/>
      <c r="H260" s="44"/>
    </row>
    <row r="261" spans="1:8" ht="12.75" customHeight="1">
      <c r="A261" s="9"/>
      <c r="B261" s="30"/>
      <c r="C261" s="30"/>
      <c r="D261" s="37"/>
      <c r="E261" s="272" t="s">
        <v>7</v>
      </c>
      <c r="F261" s="9" t="s">
        <v>7</v>
      </c>
      <c r="G261" s="35"/>
      <c r="H261" s="44"/>
    </row>
    <row r="262" spans="1:8" ht="12.75" customHeight="1">
      <c r="A262" s="9" t="s">
        <v>7</v>
      </c>
      <c r="B262" s="36" t="s">
        <v>7</v>
      </c>
      <c r="C262" s="30" t="s">
        <v>7</v>
      </c>
      <c r="D262" s="37"/>
      <c r="E262" s="272"/>
      <c r="F262" s="9" t="s">
        <v>7</v>
      </c>
      <c r="G262" s="35"/>
      <c r="H262" s="44"/>
    </row>
    <row r="263" spans="1:8" ht="12.75" customHeight="1">
      <c r="A263" s="9"/>
      <c r="B263" s="30"/>
      <c r="C263" s="30"/>
      <c r="D263" s="278" t="s">
        <v>7</v>
      </c>
      <c r="E263" s="9" t="s">
        <v>7</v>
      </c>
      <c r="F263" s="23"/>
      <c r="G263" s="35"/>
      <c r="H263" s="44"/>
    </row>
    <row r="264" spans="1:8" ht="12.75" customHeight="1">
      <c r="A264" s="9" t="s">
        <v>7</v>
      </c>
      <c r="B264" s="36" t="s">
        <v>7</v>
      </c>
      <c r="C264" s="25" t="s">
        <v>7</v>
      </c>
      <c r="D264" s="278"/>
      <c r="E264" s="9" t="s">
        <v>7</v>
      </c>
      <c r="F264" s="23"/>
      <c r="G264" s="35"/>
      <c r="H264" s="44"/>
    </row>
    <row r="265" spans="1:8" ht="25.5">
      <c r="A265" s="282" t="s">
        <v>7</v>
      </c>
      <c r="B265" s="282"/>
      <c r="C265" s="282"/>
      <c r="D265" s="282"/>
      <c r="E265" s="282"/>
      <c r="F265" s="282"/>
      <c r="G265" s="282"/>
      <c r="H265" s="282"/>
    </row>
    <row r="266" spans="1:8" ht="18.75">
      <c r="A266" s="211" t="s">
        <v>7</v>
      </c>
      <c r="B266" s="211"/>
      <c r="C266" s="211"/>
      <c r="D266" s="211"/>
      <c r="E266" s="211"/>
      <c r="F266" s="211"/>
      <c r="G266" s="211"/>
      <c r="H266" s="211"/>
    </row>
    <row r="267" spans="1:8" ht="15.75">
      <c r="C267" s="6"/>
      <c r="D267" s="7"/>
      <c r="H267" s="47" t="s">
        <v>7</v>
      </c>
    </row>
    <row r="269" spans="1:8">
      <c r="C269" s="34"/>
      <c r="D269" s="30"/>
      <c r="E269" s="34"/>
      <c r="F269" s="34"/>
      <c r="G269" s="34"/>
      <c r="H269" s="44"/>
    </row>
    <row r="270" spans="1:8" ht="15.75">
      <c r="A270" s="289" t="str">
        <f>IF($A$136=65,$G$35,"")</f>
        <v/>
      </c>
      <c r="B270" s="289"/>
      <c r="C270" s="59" t="str">
        <f>IF($A$270="","",IF('[1]U-výs'!$Q126="","",'[1]U-výs'!$Q126))</f>
        <v/>
      </c>
      <c r="D270" s="30"/>
      <c r="E270" s="34"/>
      <c r="F270" s="34"/>
      <c r="G270" s="34"/>
      <c r="H270" s="44"/>
    </row>
    <row r="271" spans="1:8">
      <c r="C271" s="34"/>
      <c r="D271" s="30"/>
      <c r="E271" s="34"/>
      <c r="F271" s="34"/>
      <c r="G271" s="34"/>
      <c r="H271" s="44"/>
    </row>
    <row r="272" spans="1:8">
      <c r="C272" s="34"/>
      <c r="D272" s="30"/>
      <c r="E272" s="34"/>
      <c r="F272" s="34"/>
      <c r="G272" s="34"/>
      <c r="H272" s="44"/>
    </row>
    <row r="273" spans="1:8">
      <c r="C273" s="34"/>
      <c r="D273" s="30"/>
      <c r="E273" s="34"/>
      <c r="F273" s="34"/>
      <c r="G273" s="34"/>
      <c r="H273" s="44"/>
    </row>
    <row r="274" spans="1:8">
      <c r="C274" s="34"/>
      <c r="D274" s="30"/>
      <c r="E274" s="34"/>
      <c r="F274" s="34"/>
      <c r="G274" s="34"/>
      <c r="H274" s="44"/>
    </row>
    <row r="275" spans="1:8">
      <c r="C275" s="34"/>
      <c r="D275" s="30"/>
      <c r="E275" s="34"/>
      <c r="F275" s="34"/>
      <c r="G275" s="34"/>
      <c r="H275" s="44"/>
    </row>
    <row r="276" spans="1:8" ht="15.75">
      <c r="C276" s="34"/>
      <c r="D276" s="290" t="str">
        <f>IF(A270="","",A306+1)</f>
        <v/>
      </c>
      <c r="E276" s="291" t="str">
        <f>IF(OR(D276=253,D276=277,D276=301),'[1]U-výs'!$Q131,"")</f>
        <v/>
      </c>
      <c r="F276" s="291"/>
      <c r="G276" s="34"/>
      <c r="H276" s="44"/>
    </row>
    <row r="277" spans="1:8" ht="15.75">
      <c r="C277" s="34"/>
      <c r="D277" s="290"/>
      <c r="E277" s="291" t="str">
        <f>IF(OR(D276=253,D276=277,D276=301),'[1]U-výs'!$S131,"")</f>
        <v/>
      </c>
      <c r="F277" s="291"/>
      <c r="G277" s="34"/>
      <c r="H277" s="44"/>
    </row>
    <row r="278" spans="1:8">
      <c r="C278" s="34"/>
      <c r="D278" s="30"/>
      <c r="E278" s="34"/>
      <c r="F278" s="34"/>
      <c r="G278" s="34"/>
      <c r="H278" s="44"/>
    </row>
    <row r="279" spans="1:8">
      <c r="C279" s="34"/>
      <c r="D279" s="30"/>
      <c r="E279" s="34"/>
      <c r="F279" s="34"/>
      <c r="G279" s="34"/>
      <c r="H279" s="44"/>
    </row>
    <row r="280" spans="1:8">
      <c r="C280" s="34"/>
      <c r="D280" s="30"/>
      <c r="E280" s="34"/>
      <c r="F280" s="34"/>
      <c r="G280" s="34"/>
      <c r="H280" s="44"/>
    </row>
    <row r="281" spans="1:8">
      <c r="C281" s="34"/>
      <c r="D281" s="30"/>
      <c r="E281" s="34"/>
      <c r="F281" s="34"/>
      <c r="G281" s="34"/>
      <c r="H281" s="44"/>
    </row>
    <row r="282" spans="1:8" ht="15.75">
      <c r="A282" s="289" t="str">
        <f>IF($A$136=65,$G$101,"")</f>
        <v/>
      </c>
      <c r="B282" s="289"/>
      <c r="C282" s="59" t="str">
        <f>IF($A$270="","",IF('[1]U-výs'!$Q127="","",'[1]U-výs'!$Q127))</f>
        <v/>
      </c>
      <c r="D282" s="30"/>
      <c r="E282" s="34"/>
      <c r="F282" s="34"/>
      <c r="G282" s="34"/>
      <c r="H282" s="44"/>
    </row>
    <row r="283" spans="1:8">
      <c r="C283" s="34"/>
      <c r="D283" s="30"/>
      <c r="E283" s="34"/>
      <c r="F283" s="34"/>
      <c r="G283" s="34"/>
      <c r="H283" s="44"/>
    </row>
    <row r="284" spans="1:8">
      <c r="C284" s="34"/>
      <c r="D284" s="30"/>
      <c r="E284" s="34"/>
      <c r="F284" s="34"/>
      <c r="G284" s="34"/>
      <c r="H284" s="44"/>
    </row>
    <row r="285" spans="1:8">
      <c r="C285" s="34"/>
      <c r="D285" s="30"/>
      <c r="E285" s="34"/>
      <c r="F285" s="34"/>
      <c r="G285" s="34"/>
      <c r="H285" s="44"/>
    </row>
    <row r="286" spans="1:8">
      <c r="C286" s="34"/>
      <c r="D286" s="30"/>
      <c r="E286" s="34"/>
      <c r="F286" s="34"/>
      <c r="G286" s="34"/>
      <c r="H286" s="44"/>
    </row>
    <row r="287" spans="1:8">
      <c r="C287" s="34"/>
      <c r="D287" s="30"/>
      <c r="E287" s="34"/>
      <c r="F287" s="34"/>
      <c r="G287" s="34"/>
      <c r="H287" s="44"/>
    </row>
    <row r="288" spans="1:8" ht="15.75">
      <c r="C288" s="34"/>
      <c r="D288" s="30"/>
      <c r="E288" s="34"/>
      <c r="F288" s="283" t="str">
        <f>IF(A270="","",D300+1)</f>
        <v/>
      </c>
      <c r="G288" s="291" t="str">
        <f>IF(OR(F288=255,F288=279,F288=303),'[1]U-výs'!$Q134,"")</f>
        <v/>
      </c>
      <c r="H288" s="291"/>
    </row>
    <row r="289" spans="1:8" ht="15.75" customHeight="1">
      <c r="C289" s="34"/>
      <c r="D289" s="30"/>
      <c r="E289" s="34"/>
      <c r="F289" s="283"/>
      <c r="G289" s="292" t="str">
        <f>IF(OR(F288=255,F288=279,F288=303),'[1]U-výs'!$S134,"")</f>
        <v/>
      </c>
      <c r="H289" s="292"/>
    </row>
    <row r="290" spans="1:8">
      <c r="C290" s="34"/>
      <c r="D290" s="30"/>
      <c r="E290" s="34"/>
      <c r="F290" s="34"/>
      <c r="G290" s="34"/>
      <c r="H290" s="44"/>
    </row>
    <row r="291" spans="1:8">
      <c r="C291" s="34"/>
      <c r="D291" s="30"/>
      <c r="E291" s="34"/>
      <c r="F291" s="34"/>
      <c r="G291" s="34"/>
      <c r="H291" s="44"/>
    </row>
    <row r="292" spans="1:8">
      <c r="C292" s="34"/>
      <c r="D292" s="30"/>
      <c r="E292" s="34"/>
      <c r="F292" s="34"/>
      <c r="G292" s="34"/>
      <c r="H292" s="44"/>
    </row>
    <row r="293" spans="1:8">
      <c r="C293" s="34"/>
      <c r="D293" s="30"/>
      <c r="E293" s="34"/>
      <c r="F293" s="34"/>
      <c r="G293" s="34"/>
      <c r="H293" s="44"/>
    </row>
    <row r="294" spans="1:8" ht="15.75">
      <c r="A294" s="289" t="str">
        <f>IF($A$136=65,$G$167,"")</f>
        <v/>
      </c>
      <c r="B294" s="289"/>
      <c r="C294" s="59" t="str">
        <f>IF($A$270="","",IF('[1]U-výs'!$Q128="","",'[1]U-výs'!$Q128))</f>
        <v/>
      </c>
      <c r="D294" s="30"/>
      <c r="E294" s="34"/>
      <c r="F294" s="34"/>
      <c r="G294" s="34"/>
      <c r="H294" s="44"/>
    </row>
    <row r="295" spans="1:8" ht="15.75">
      <c r="C295" s="61"/>
      <c r="D295" s="30"/>
      <c r="E295" s="34"/>
      <c r="F295" s="34"/>
      <c r="G295" s="34"/>
      <c r="H295" s="44"/>
    </row>
    <row r="296" spans="1:8">
      <c r="C296" s="34"/>
      <c r="D296" s="30"/>
      <c r="E296" s="34"/>
      <c r="F296" s="34"/>
      <c r="G296" s="34"/>
      <c r="H296" s="44"/>
    </row>
    <row r="297" spans="1:8">
      <c r="C297" s="34"/>
      <c r="D297" s="30"/>
      <c r="E297" s="34"/>
      <c r="F297" s="34"/>
      <c r="G297" s="34"/>
      <c r="H297" s="44"/>
    </row>
    <row r="298" spans="1:8">
      <c r="C298" s="34"/>
      <c r="D298" s="30"/>
      <c r="E298" s="34"/>
      <c r="F298" s="34"/>
      <c r="G298" s="34"/>
      <c r="H298" s="44"/>
    </row>
    <row r="299" spans="1:8">
      <c r="C299" s="34"/>
      <c r="D299" s="30"/>
      <c r="E299" s="34"/>
      <c r="F299" s="34"/>
      <c r="G299" s="34"/>
      <c r="H299" s="44"/>
    </row>
    <row r="300" spans="1:8" ht="15.75">
      <c r="C300" s="34"/>
      <c r="D300" s="290" t="str">
        <f>IF(A270="","",D276+1)</f>
        <v/>
      </c>
      <c r="E300" s="291" t="str">
        <f>IF(OR(D300=254,D300=278,D300=302),'[1]U-výs'!$Q132,"")</f>
        <v/>
      </c>
      <c r="F300" s="291"/>
      <c r="G300" s="34"/>
      <c r="H300" s="44"/>
    </row>
    <row r="301" spans="1:8" ht="15.75">
      <c r="C301" s="34"/>
      <c r="D301" s="290"/>
      <c r="E301" s="291" t="str">
        <f>IF(OR(D300=254,D300=278,D300=302),'[1]U-výs'!$S132,"")</f>
        <v/>
      </c>
      <c r="F301" s="291"/>
      <c r="G301" s="34"/>
      <c r="H301" s="44"/>
    </row>
    <row r="302" spans="1:8">
      <c r="C302" s="34"/>
      <c r="D302" s="30"/>
      <c r="E302" s="34"/>
      <c r="F302" s="34"/>
      <c r="G302" s="34"/>
      <c r="H302" s="44"/>
    </row>
    <row r="303" spans="1:8">
      <c r="C303" s="34"/>
      <c r="D303" s="30"/>
      <c r="E303" s="34"/>
      <c r="F303" s="34"/>
      <c r="G303" s="34"/>
      <c r="H303" s="44"/>
    </row>
    <row r="304" spans="1:8">
      <c r="C304" s="34"/>
      <c r="D304" s="30"/>
      <c r="E304" s="34"/>
      <c r="F304" s="34"/>
      <c r="G304" s="34"/>
      <c r="H304" s="44"/>
    </row>
    <row r="305" spans="1:8">
      <c r="C305" s="34"/>
      <c r="D305" s="30"/>
      <c r="E305" s="34"/>
      <c r="F305" s="34"/>
      <c r="G305" s="34"/>
      <c r="H305" s="44"/>
    </row>
    <row r="306" spans="1:8" ht="15.75">
      <c r="A306" s="289" t="str">
        <f>IF($A$136=65,$G$233,"")</f>
        <v/>
      </c>
      <c r="B306" s="289"/>
      <c r="C306" s="59" t="str">
        <f>IF($A$270="","",IF('[1]U-výs'!$Q129="","",'[1]U-výs'!$Q129))</f>
        <v/>
      </c>
      <c r="D306" s="30"/>
      <c r="E306" s="34"/>
      <c r="F306" s="34"/>
      <c r="G306" s="34"/>
      <c r="H306" s="44"/>
    </row>
    <row r="307" spans="1:8">
      <c r="C307" s="34"/>
      <c r="D307" s="30"/>
      <c r="E307" s="34"/>
      <c r="F307" s="34"/>
      <c r="G307" s="34"/>
      <c r="H307" s="44"/>
    </row>
    <row r="308" spans="1:8">
      <c r="C308" s="34"/>
      <c r="D308" s="30"/>
      <c r="E308" s="34"/>
      <c r="F308" s="34"/>
      <c r="G308" s="34"/>
      <c r="H308" s="44"/>
    </row>
    <row r="309" spans="1:8">
      <c r="C309" s="34"/>
      <c r="D309" s="30"/>
      <c r="E309" s="34"/>
      <c r="F309" s="34"/>
      <c r="G309" s="34"/>
      <c r="H309" s="44"/>
    </row>
    <row r="310" spans="1:8">
      <c r="C310" s="34"/>
      <c r="D310" s="30"/>
      <c r="E310" s="34"/>
      <c r="F310" s="34"/>
      <c r="G310" s="34"/>
      <c r="H310" s="44"/>
    </row>
    <row r="311" spans="1:8">
      <c r="C311" s="34"/>
      <c r="D311" s="30"/>
      <c r="E311" s="34"/>
      <c r="F311" s="34"/>
      <c r="G311" s="34"/>
      <c r="H311" s="44"/>
    </row>
  </sheetData>
  <sheetProtection password="CF48" sheet="1" objects="1" scenarios="1" formatCells="0" formatColumns="0" formatRows="0" insertColumns="0" insertRows="0" deleteColumns="0" deleteRows="0" sort="0" autoFilter="0" pivotTables="0"/>
  <mergeCells count="156">
    <mergeCell ref="D276:D277"/>
    <mergeCell ref="E276:F276"/>
    <mergeCell ref="E277:F277"/>
    <mergeCell ref="A306:B306"/>
    <mergeCell ref="A282:B282"/>
    <mergeCell ref="F288:F289"/>
    <mergeCell ref="G288:H288"/>
    <mergeCell ref="G289:H289"/>
    <mergeCell ref="A294:B294"/>
    <mergeCell ref="D300:D301"/>
    <mergeCell ref="E300:F300"/>
    <mergeCell ref="E301:F301"/>
    <mergeCell ref="E253:E254"/>
    <mergeCell ref="D255:D256"/>
    <mergeCell ref="F257:F258"/>
    <mergeCell ref="D259:D260"/>
    <mergeCell ref="E261:E262"/>
    <mergeCell ref="D263:D264"/>
    <mergeCell ref="A265:H265"/>
    <mergeCell ref="A266:H266"/>
    <mergeCell ref="A270:B270"/>
    <mergeCell ref="D235:D236"/>
    <mergeCell ref="E237:E238"/>
    <mergeCell ref="D239:D240"/>
    <mergeCell ref="F241:F242"/>
    <mergeCell ref="D243:D244"/>
    <mergeCell ref="E245:E246"/>
    <mergeCell ref="D247:D248"/>
    <mergeCell ref="G249:G250"/>
    <mergeCell ref="D251:D252"/>
    <mergeCell ref="G217:G218"/>
    <mergeCell ref="D219:D220"/>
    <mergeCell ref="E221:E222"/>
    <mergeCell ref="D223:D224"/>
    <mergeCell ref="F225:F226"/>
    <mergeCell ref="D227:D228"/>
    <mergeCell ref="E229:E230"/>
    <mergeCell ref="D231:D232"/>
    <mergeCell ref="G233:G234"/>
    <mergeCell ref="A199:H199"/>
    <mergeCell ref="A200:H200"/>
    <mergeCell ref="D203:D204"/>
    <mergeCell ref="E205:E206"/>
    <mergeCell ref="D207:D208"/>
    <mergeCell ref="F209:F210"/>
    <mergeCell ref="D211:D212"/>
    <mergeCell ref="E213:E214"/>
    <mergeCell ref="D215:D216"/>
    <mergeCell ref="D181:D182"/>
    <mergeCell ref="G183:G184"/>
    <mergeCell ref="D185:D186"/>
    <mergeCell ref="E187:E188"/>
    <mergeCell ref="D189:D190"/>
    <mergeCell ref="F191:F192"/>
    <mergeCell ref="D193:D194"/>
    <mergeCell ref="E195:E196"/>
    <mergeCell ref="D197:D198"/>
    <mergeCell ref="E163:E164"/>
    <mergeCell ref="D165:D166"/>
    <mergeCell ref="G167:G168"/>
    <mergeCell ref="D169:D170"/>
    <mergeCell ref="E171:E172"/>
    <mergeCell ref="D173:D174"/>
    <mergeCell ref="F175:F176"/>
    <mergeCell ref="D177:D178"/>
    <mergeCell ref="E179:E180"/>
    <mergeCell ref="D151:D152"/>
    <mergeCell ref="E151:F151"/>
    <mergeCell ref="G151:G152"/>
    <mergeCell ref="E152:F152"/>
    <mergeCell ref="D153:D154"/>
    <mergeCell ref="E155:E156"/>
    <mergeCell ref="D157:D158"/>
    <mergeCell ref="F159:F160"/>
    <mergeCell ref="D161:D162"/>
    <mergeCell ref="K142:K143"/>
    <mergeCell ref="F143:F144"/>
    <mergeCell ref="M144:M145"/>
    <mergeCell ref="N144:O144"/>
    <mergeCell ref="D145:D146"/>
    <mergeCell ref="N145:O145"/>
    <mergeCell ref="K146:K147"/>
    <mergeCell ref="E147:E148"/>
    <mergeCell ref="D149:D150"/>
    <mergeCell ref="F125:F126"/>
    <mergeCell ref="D127:D128"/>
    <mergeCell ref="E129:E130"/>
    <mergeCell ref="D131:D132"/>
    <mergeCell ref="A133:H133"/>
    <mergeCell ref="A134:H134"/>
    <mergeCell ref="D137:D138"/>
    <mergeCell ref="E139:E140"/>
    <mergeCell ref="D141:D142"/>
    <mergeCell ref="D107:D108"/>
    <mergeCell ref="F109:F110"/>
    <mergeCell ref="D111:D112"/>
    <mergeCell ref="E113:E114"/>
    <mergeCell ref="D115:D116"/>
    <mergeCell ref="G117:G118"/>
    <mergeCell ref="D119:D120"/>
    <mergeCell ref="E121:E122"/>
    <mergeCell ref="D123:D124"/>
    <mergeCell ref="E89:E90"/>
    <mergeCell ref="D91:D92"/>
    <mergeCell ref="F93:F94"/>
    <mergeCell ref="D95:D96"/>
    <mergeCell ref="E97:E98"/>
    <mergeCell ref="D99:D100"/>
    <mergeCell ref="G101:G102"/>
    <mergeCell ref="D103:D104"/>
    <mergeCell ref="E105:E106"/>
    <mergeCell ref="D71:D72"/>
    <mergeCell ref="E73:E74"/>
    <mergeCell ref="D75:D76"/>
    <mergeCell ref="F77:F78"/>
    <mergeCell ref="D79:D80"/>
    <mergeCell ref="E81:E82"/>
    <mergeCell ref="D83:D84"/>
    <mergeCell ref="G85:G86"/>
    <mergeCell ref="D87:D88"/>
    <mergeCell ref="D53:D54"/>
    <mergeCell ref="E55:E56"/>
    <mergeCell ref="D57:D58"/>
    <mergeCell ref="F59:F60"/>
    <mergeCell ref="D61:D62"/>
    <mergeCell ref="E63:E64"/>
    <mergeCell ref="D65:D66"/>
    <mergeCell ref="A67:H67"/>
    <mergeCell ref="A68:H68"/>
    <mergeCell ref="G35:G36"/>
    <mergeCell ref="D37:D38"/>
    <mergeCell ref="E39:E40"/>
    <mergeCell ref="D41:D42"/>
    <mergeCell ref="F43:F44"/>
    <mergeCell ref="D45:D46"/>
    <mergeCell ref="E47:E48"/>
    <mergeCell ref="D49:D50"/>
    <mergeCell ref="G51:G52"/>
    <mergeCell ref="D17:D18"/>
    <mergeCell ref="G19:G20"/>
    <mergeCell ref="D21:D22"/>
    <mergeCell ref="E23:E24"/>
    <mergeCell ref="D25:D26"/>
    <mergeCell ref="F27:F28"/>
    <mergeCell ref="D29:D30"/>
    <mergeCell ref="E31:E32"/>
    <mergeCell ref="D33:D34"/>
    <mergeCell ref="A1:H1"/>
    <mergeCell ref="A2:H2"/>
    <mergeCell ref="G3:H3"/>
    <mergeCell ref="D5:D6"/>
    <mergeCell ref="E7:E8"/>
    <mergeCell ref="D9:D10"/>
    <mergeCell ref="F11:F12"/>
    <mergeCell ref="D13:D14"/>
    <mergeCell ref="E15:E16"/>
  </mergeCells>
  <conditionalFormatting sqref="G11">
    <cfRule type="expression" dxfId="455" priority="67" stopIfTrue="1">
      <formula>$F$11=63</formula>
    </cfRule>
    <cfRule type="expression" dxfId="454" priority="68" stopIfTrue="1">
      <formula>$F$11=95</formula>
    </cfRule>
  </conditionalFormatting>
  <conditionalFormatting sqref="H19">
    <cfRule type="expression" dxfId="453" priority="64" stopIfTrue="1">
      <formula>$G$19=127</formula>
    </cfRule>
    <cfRule type="expression" dxfId="452" priority="65" stopIfTrue="1">
      <formula>$G$19=87</formula>
    </cfRule>
    <cfRule type="expression" dxfId="451" priority="66" stopIfTrue="1">
      <formula>$G$19=119</formula>
    </cfRule>
  </conditionalFormatting>
  <conditionalFormatting sqref="B20 B22 B24 B26 B28 B30 B32 B34">
    <cfRule type="expression" dxfId="450" priority="63" stopIfTrue="1">
      <formula>$A$20=9</formula>
    </cfRule>
  </conditionalFormatting>
  <conditionalFormatting sqref="C20:D20 C22 C26 C34 C30 C32:D32 C28:D28 C24:D24 E21 F23">
    <cfRule type="expression" dxfId="449" priority="62" stopIfTrue="1">
      <formula>$A$20=9</formula>
    </cfRule>
  </conditionalFormatting>
  <conditionalFormatting sqref="D21:D22 D25:D26 G27 D29:D30 E25 E33 F31 D33:D34">
    <cfRule type="expression" dxfId="448" priority="61" stopIfTrue="1">
      <formula>$A$20=9</formula>
    </cfRule>
  </conditionalFormatting>
  <conditionalFormatting sqref="E22:E24 E30:E32 F24:F30 G21:G26 G12:G18">
    <cfRule type="expression" dxfId="447" priority="60" stopIfTrue="1">
      <formula>$A$20=9</formula>
    </cfRule>
  </conditionalFormatting>
  <conditionalFormatting sqref="E29">
    <cfRule type="expression" dxfId="446" priority="59" stopIfTrue="1">
      <formula>$A$20=9</formula>
    </cfRule>
  </conditionalFormatting>
  <conditionalFormatting sqref="B36 B38 B40 B42 B44 B46 B48 B50 B52 B54 B56 B58 B60 B62 B64 B66">
    <cfRule type="expression" dxfId="445" priority="58" stopIfTrue="1">
      <formula>$A$36=17</formula>
    </cfRule>
  </conditionalFormatting>
  <conditionalFormatting sqref="C38 C42 C46 C50 C54 C58 C62 C66 C36:D36 C40:D40 C44:D44 C48:D48 C52:D52 C56:D56 C60:D60 C64:D64 E37 E45 E53 E61 G43">
    <cfRule type="expression" dxfId="444" priority="57" stopIfTrue="1">
      <formula>$A$36=17</formula>
    </cfRule>
  </conditionalFormatting>
  <conditionalFormatting sqref="D37:D38 H51 G59 F63 F47 E65 E57 E49 E41">
    <cfRule type="expression" dxfId="443" priority="56" stopIfTrue="1">
      <formula>$A$36=17</formula>
    </cfRule>
  </conditionalFormatting>
  <conditionalFormatting sqref="E38:E40 H37:H50 E46 E54 F40:F46 F56:F62 G44:G58 H21:H34 E62">
    <cfRule type="expression" dxfId="442" priority="55" stopIfTrue="1">
      <formula>$A$36=17</formula>
    </cfRule>
  </conditionalFormatting>
  <conditionalFormatting sqref="F39 F55">
    <cfRule type="expression" dxfId="441" priority="54" stopIfTrue="1">
      <formula>$A$36=17</formula>
    </cfRule>
  </conditionalFormatting>
  <conditionalFormatting sqref="H20 H36">
    <cfRule type="expression" dxfId="440" priority="53" stopIfTrue="1">
      <formula>$A$36=17</formula>
    </cfRule>
  </conditionalFormatting>
  <conditionalFormatting sqref="I35">
    <cfRule type="expression" dxfId="439" priority="52" stopIfTrue="1">
      <formula>$A$36=17</formula>
    </cfRule>
  </conditionalFormatting>
  <conditionalFormatting sqref="B70 B72 B74 B76 B78 B80 B82 B84 B86 B88 B90 B92 B94 B96 B98 B100 B102 B132 B106 B108 B110 B112 B104 B116 B118 B120 B114 B124 B126 B128 B130 B122">
    <cfRule type="expression" dxfId="438" priority="51" stopIfTrue="1">
      <formula>$A$70=33</formula>
    </cfRule>
  </conditionalFormatting>
  <conditionalFormatting sqref="C70:D70 C72 C74:D74 C76 E71 C78:D78 C80 E79 F73 G77 C122:D122 C124 C82:D82 C84 C86:D86 E87 C88 F89 C120 E119 E95 C132 C130:D130 C90:D90 C92 C94:D94 C96 C98:D98 C100 C102:D102 C104 C106:D106 C108 E103 F105 G109 C126:D126 E127 E111 C128 C110:D110 C112 C114:D114 C116 C118:D118 H85">
    <cfRule type="expression" dxfId="437" priority="50" stopIfTrue="1">
      <formula>$A$70=33</formula>
    </cfRule>
  </conditionalFormatting>
  <conditionalFormatting sqref="E72:E74 H102:H116 E80 E88 E96 E104 E112 E120 F111:F112 G110:G124 F95:F96 E128 G78:G92 F127:F128 H86:H100 F90:F92 F106:F108 F122:F124 F74:F76 F79:F80">
    <cfRule type="expression" dxfId="436" priority="49" stopIfTrue="1">
      <formula>$A$70=33</formula>
    </cfRule>
  </conditionalFormatting>
  <conditionalFormatting sqref="E75 H117 H101 G93 F97 G125 F113 F81 F129 E131 E123 E115 E107 E99 E91 E83">
    <cfRule type="expression" dxfId="435" priority="48" stopIfTrue="1">
      <formula>$A$70=33</formula>
    </cfRule>
  </conditionalFormatting>
  <conditionalFormatting sqref="F121">
    <cfRule type="expression" dxfId="434" priority="47" stopIfTrue="1">
      <formula>$A$70=33</formula>
    </cfRule>
  </conditionalFormatting>
  <conditionalFormatting sqref="B136 B138 B140 B142 B144 B146 B148 B150 B152 B154 B156 B158 B160 B162 B164 B166 B168 B170 B172 B174 B176 B178 B180 B182 B184 B186 B188 B190 B192 B194 B196 B198">
    <cfRule type="expression" dxfId="433" priority="46" stopIfTrue="1">
      <formula>$A$136=65</formula>
    </cfRule>
  </conditionalFormatting>
  <conditionalFormatting sqref="C136:D136 C138 E137 F139 G143 C184:D184 C140:D140 C142 C144:D144 C146 E145 E185 C186 C152 C150 C182 E153 F155 C194 C196:D196 E161 F187 C154 C156:D156 C158 C160:D160 C162 C164:D164 C198 C166 C168:D168 E169 C170 C172:D172 E193 F171 C192:D192 C188:D188 E177 C190 C174 C176:D176 C178 C180:D180 C148">
    <cfRule type="expression" dxfId="432" priority="45" stopIfTrue="1">
      <formula>$A$136=65</formula>
    </cfRule>
  </conditionalFormatting>
  <conditionalFormatting sqref="D137:D138 D141:D142 D145:D146 H183 H167 D157:D158 D161:D162 D165:D166 D169:D170 D173:D174 D177:D178 D181:D182 D185:D186 D189:D190 D193:D194 D197:D198">
    <cfRule type="expression" dxfId="431" priority="44" stopIfTrue="1">
      <formula>$A$136=65</formula>
    </cfRule>
  </conditionalFormatting>
  <conditionalFormatting sqref="E141 E149 F147 E157 G159 E165 F163 E173 G191 F179 E181 E189 E197 F195">
    <cfRule type="expression" dxfId="430" priority="43" stopIfTrue="1">
      <formula>$A$136=65</formula>
    </cfRule>
  </conditionalFormatting>
  <conditionalFormatting sqref="E138:E140 E146:E148 E154:E156 E162:E164 E170:E172 E178:E180 E186:E188 E194:E196 F140:F146 G144:G158 F156:F162 F172:F178 G176:G190 F188:F194 H153:H166 H168:H182">
    <cfRule type="expression" dxfId="429" priority="42" stopIfTrue="1">
      <formula>$A$136=65</formula>
    </cfRule>
  </conditionalFormatting>
  <conditionalFormatting sqref="G175">
    <cfRule type="expression" dxfId="428" priority="41" stopIfTrue="1">
      <formula>$A$136=65</formula>
    </cfRule>
  </conditionalFormatting>
  <conditionalFormatting sqref="H152">
    <cfRule type="expression" dxfId="427" priority="40" stopIfTrue="1">
      <formula>$A$136=65</formula>
    </cfRule>
  </conditionalFormatting>
  <conditionalFormatting sqref="B202 B204 B206 B208 B210 B212 B214 B216 B218 B220 B222 B224 B226 B228 B230 B232 B234 B236 B238 B240 B242 B244 B246 B248 B250 B252 B254 B256 B258 B260 B262 B264">
    <cfRule type="expression" dxfId="426" priority="39" stopIfTrue="1">
      <formula>$A$202=97</formula>
    </cfRule>
  </conditionalFormatting>
  <conditionalFormatting sqref="C202:D202 C204 E203 F205 G209 H217 C252 C250:D250 E211 E251 C206:D206 C208 C210:D210 C212 C214:D214 C216 C218:D218 C220 E219 F221 C258:D258 C260 C262:D262 E227 F253 C222:D222 C224 C226:D226 C228 C230:D230 C232 C234:D234 C236 E235 F237 G241 C264 C256 E259 E243 C254:D254 C238:D238 C240 C242:D242 C244 C246:D246 C248">
    <cfRule type="expression" dxfId="425" priority="38" stopIfTrue="1">
      <formula>$A$202=97</formula>
    </cfRule>
  </conditionalFormatting>
  <conditionalFormatting sqref="D203:D204 D207:D208 D211:D212 D215:D216 D219:D220 D223:D224 D227:D228 D231:D232 D235:D236 D239:D240 D243:D244 D247:D248 D251:D252 D255:D256 D259:D260 D263:D264 E207 F213 E215 E223 G225 F229 E231 E239 F245 E247 E255 G257 F261 E263 H249 H233">
    <cfRule type="expression" dxfId="424" priority="37" stopIfTrue="1">
      <formula>$A$202=97</formula>
    </cfRule>
  </conditionalFormatting>
  <conditionalFormatting sqref="H234:H248 F206:F212 G210:G224 F222:F228 F238:F244 G242:G256 F254:F260 H218:H232 E204:E206 E212:E214 E220:E222 E228:E230 E244:E246 E252:E254 E260:E262 E236:E238">
    <cfRule type="expression" dxfId="423" priority="36" stopIfTrue="1">
      <formula>$A$202=97</formula>
    </cfRule>
  </conditionalFormatting>
  <conditionalFormatting sqref="A199:H199 A265:H265">
    <cfRule type="expression" dxfId="422" priority="35" stopIfTrue="1">
      <formula>$A$202=97</formula>
    </cfRule>
  </conditionalFormatting>
  <conditionalFormatting sqref="A67:H67">
    <cfRule type="expression" dxfId="421" priority="34" stopIfTrue="1">
      <formula>$A$70=33</formula>
    </cfRule>
  </conditionalFormatting>
  <conditionalFormatting sqref="D147 B147 B155">
    <cfRule type="expression" dxfId="420" priority="33" stopIfTrue="1">
      <formula>$A$149=1</formula>
    </cfRule>
  </conditionalFormatting>
  <conditionalFormatting sqref="D155">
    <cfRule type="expression" dxfId="419" priority="32" stopIfTrue="1">
      <formula>$A$149=1</formula>
    </cfRule>
  </conditionalFormatting>
  <conditionalFormatting sqref="E151:F151">
    <cfRule type="expression" dxfId="418" priority="31" stopIfTrue="1">
      <formula>$A$149=1</formula>
    </cfRule>
  </conditionalFormatting>
  <conditionalFormatting sqref="D149:D150 D153:D154">
    <cfRule type="expression" dxfId="417" priority="29" stopIfTrue="1">
      <formula>$A$149=1</formula>
    </cfRule>
    <cfRule type="expression" dxfId="416" priority="30" stopIfTrue="1">
      <formula>$A$136=65</formula>
    </cfRule>
  </conditionalFormatting>
  <conditionalFormatting sqref="D151:D152 D148">
    <cfRule type="expression" dxfId="415" priority="27" stopIfTrue="1">
      <formula>$A$149=1</formula>
    </cfRule>
    <cfRule type="expression" dxfId="414" priority="28" stopIfTrue="1">
      <formula>$A$136=65</formula>
    </cfRule>
  </conditionalFormatting>
  <conditionalFormatting sqref="A133:H133">
    <cfRule type="expression" dxfId="413" priority="25" stopIfTrue="1">
      <formula>$A$136=65</formula>
    </cfRule>
    <cfRule type="expression" dxfId="412" priority="26" stopIfTrue="1">
      <formula>$A$132=64</formula>
    </cfRule>
  </conditionalFormatting>
  <conditionalFormatting sqref="D270 D294">
    <cfRule type="expression" dxfId="411" priority="23" stopIfTrue="1">
      <formula>$A$270=273</formula>
    </cfRule>
    <cfRule type="expression" dxfId="410" priority="24" stopIfTrue="1">
      <formula>$A$270=297</formula>
    </cfRule>
  </conditionalFormatting>
  <conditionalFormatting sqref="D282 D306">
    <cfRule type="expression" dxfId="409" priority="21" stopIfTrue="1">
      <formula>$A$270=273</formula>
    </cfRule>
    <cfRule type="expression" dxfId="408" priority="22" stopIfTrue="1">
      <formula>$A$270=297</formula>
    </cfRule>
  </conditionalFormatting>
  <conditionalFormatting sqref="G288:H288">
    <cfRule type="expression" dxfId="407" priority="19" stopIfTrue="1">
      <formula>$A$270=273</formula>
    </cfRule>
    <cfRule type="expression" dxfId="406" priority="20" stopIfTrue="1">
      <formula>$A$270=297</formula>
    </cfRule>
  </conditionalFormatting>
  <conditionalFormatting sqref="D271:D281 D295:D305 F278:F299 E277:F277">
    <cfRule type="expression" dxfId="405" priority="17" stopIfTrue="1">
      <formula>$A$270=273</formula>
    </cfRule>
    <cfRule type="expression" dxfId="404" priority="18" stopIfTrue="1">
      <formula>$A$270=297</formula>
    </cfRule>
  </conditionalFormatting>
  <conditionalFormatting sqref="C155">
    <cfRule type="expression" dxfId="403" priority="16" stopIfTrue="1">
      <formula>$A$149=1</formula>
    </cfRule>
  </conditionalFormatting>
  <conditionalFormatting sqref="E276:F276 C270 C282 C294 C306">
    <cfRule type="expression" dxfId="402" priority="14" stopIfTrue="1">
      <formula>$A$270=273</formula>
    </cfRule>
    <cfRule type="expression" dxfId="401" priority="15" stopIfTrue="1">
      <formula>$A$270=297</formula>
    </cfRule>
  </conditionalFormatting>
  <conditionalFormatting sqref="E300:F300">
    <cfRule type="expression" dxfId="400" priority="12" stopIfTrue="1">
      <formula>$A$270=273</formula>
    </cfRule>
    <cfRule type="expression" dxfId="399" priority="13" stopIfTrue="1">
      <formula>$A$270=297</formula>
    </cfRule>
  </conditionalFormatting>
  <conditionalFormatting sqref="C147">
    <cfRule type="expression" dxfId="398" priority="11" stopIfTrue="1">
      <formula>$A$149=1</formula>
    </cfRule>
  </conditionalFormatting>
  <conditionalFormatting sqref="H35">
    <cfRule type="expression" dxfId="397" priority="8" stopIfTrue="1">
      <formula>$G$35=111</formula>
    </cfRule>
    <cfRule type="expression" dxfId="396" priority="9" stopIfTrue="1">
      <formula>$G$35=143</formula>
    </cfRule>
    <cfRule type="expression" dxfId="395" priority="10" stopIfTrue="1">
      <formula>$G$35=175</formula>
    </cfRule>
  </conditionalFormatting>
  <conditionalFormatting sqref="D41:D42 D45:D46 D49:D50 D53:D54 D57:D58 D61:D62 D65:D66">
    <cfRule type="expression" dxfId="394" priority="7" stopIfTrue="1">
      <formula>$A$36=17</formula>
    </cfRule>
  </conditionalFormatting>
  <conditionalFormatting sqref="E47:E48 E55:E56 E63:E64">
    <cfRule type="expression" dxfId="393" priority="6" stopIfTrue="1">
      <formula>$A$36=17</formula>
    </cfRule>
  </conditionalFormatting>
  <conditionalFormatting sqref="D71:D72 D75:D76 D79:D80 D83:D84 D87:D88 D91:D92 D95:D96 D99:D100 D103:D104 D107:D108 D111:D112 D115:D116 D119:D120 D123:D124 D127:D128 D131:D132">
    <cfRule type="expression" dxfId="392" priority="5" stopIfTrue="1">
      <formula>$A$70=33</formula>
    </cfRule>
  </conditionalFormatting>
  <conditionalFormatting sqref="E81:E82 E89:E90 E105:E106 E113:E114 E121:E122 E129:E130 E97:E98 F77:F78 F93:F94 F109:F110 F125:F126">
    <cfRule type="expression" dxfId="391" priority="4" stopIfTrue="1">
      <formula>$A$70=33</formula>
    </cfRule>
  </conditionalFormatting>
  <conditionalFormatting sqref="G19:G20">
    <cfRule type="cellIs" dxfId="390" priority="1" stopIfTrue="1" operator="equal">
      <formula>87</formula>
    </cfRule>
    <cfRule type="cellIs" dxfId="389" priority="2" stopIfTrue="1" operator="equal">
      <formula>119</formula>
    </cfRule>
    <cfRule type="expression" dxfId="388" priority="3" stopIfTrue="1">
      <formula>$A$20=9</formula>
    </cfRule>
  </conditionalFormatting>
  <printOptions horizontalCentered="1" verticalCentered="1"/>
  <pageMargins left="0" right="0" top="0" bottom="0.39370078740157483" header="0" footer="0"/>
  <pageSetup paperSize="9" scale="92" fitToHeight="0" orientation="portrait" horizontalDpi="300" verticalDpi="300" r:id="rId1"/>
  <headerFooter alignWithMargins="0"/>
  <rowBreaks count="4" manualBreakCount="4">
    <brk id="66" max="8" man="1"/>
    <brk id="132" max="8" man="1"/>
    <brk id="198" max="8" man="1"/>
    <brk id="264" max="8" man="1"/>
  </rowBreaks>
  <colBreaks count="1" manualBreakCount="1">
    <brk id="8" max="197" man="1"/>
  </colBreaks>
  <drawing r:id="rId2"/>
</worksheet>
</file>

<file path=xl/worksheets/sheet7.xml><?xml version="1.0" encoding="utf-8"?>
<worksheet xmlns="http://schemas.openxmlformats.org/spreadsheetml/2006/main" xmlns:r="http://schemas.openxmlformats.org/officeDocument/2006/relationships">
  <sheetPr>
    <tabColor indexed="15"/>
  </sheetPr>
  <dimension ref="A1:Q48"/>
  <sheetViews>
    <sheetView showGridLines="0" view="pageBreakPreview" zoomScaleNormal="100" workbookViewId="0">
      <pane ySplit="4" topLeftCell="A5" activePane="bottomLeft" state="frozen"/>
      <selection activeCell="J16" sqref="J16"/>
      <selection pane="bottomLeft" activeCell="J16" sqref="J16"/>
    </sheetView>
  </sheetViews>
  <sheetFormatPr defaultRowHeight="12.75"/>
  <cols>
    <col min="1" max="1" width="5.28515625" style="79" customWidth="1"/>
    <col min="2" max="2" width="23" style="62" customWidth="1"/>
    <col min="3" max="3" width="29.140625" style="62" customWidth="1"/>
    <col min="4" max="4" width="13.42578125" style="80" customWidth="1"/>
    <col min="5" max="5" width="6.85546875" style="74" customWidth="1"/>
    <col min="6" max="6" width="1" style="62" customWidth="1"/>
    <col min="7" max="7" width="3" style="80" customWidth="1"/>
    <col min="8" max="8" width="15.140625" style="62" customWidth="1"/>
    <col min="9" max="9" width="7.5703125" style="62" customWidth="1"/>
    <col min="10" max="10" width="17.5703125" style="62" customWidth="1"/>
    <col min="11" max="11" width="8.85546875" style="62" customWidth="1"/>
    <col min="12" max="12" width="10.7109375" style="62" customWidth="1"/>
    <col min="13" max="13" width="6.7109375" style="62" customWidth="1"/>
    <col min="14" max="14" width="12.85546875" style="62" customWidth="1"/>
    <col min="15" max="15" width="8.85546875" style="62" customWidth="1"/>
    <col min="16" max="16" width="5.5703125" style="62" customWidth="1"/>
    <col min="17" max="17" width="5.42578125" style="62" customWidth="1"/>
    <col min="18" max="16384" width="9.140625" style="62"/>
  </cols>
  <sheetData>
    <row r="1" spans="1:17" ht="31.5" customHeight="1">
      <c r="A1" s="197" t="s">
        <v>2</v>
      </c>
      <c r="B1" s="197"/>
      <c r="C1" s="197"/>
      <c r="D1" s="197"/>
      <c r="E1" s="197"/>
      <c r="F1" s="197"/>
      <c r="G1" s="293"/>
      <c r="H1" s="189"/>
      <c r="I1" s="188"/>
      <c r="J1" s="294"/>
      <c r="K1" s="294"/>
      <c r="L1" s="294"/>
      <c r="M1" s="294"/>
      <c r="N1" s="294"/>
      <c r="Q1" s="63"/>
    </row>
    <row r="2" spans="1:17" ht="36.75" customHeight="1">
      <c r="A2" s="64"/>
      <c r="B2" s="198" t="s">
        <v>130</v>
      </c>
      <c r="C2" s="198"/>
      <c r="D2" s="198"/>
      <c r="E2" s="64"/>
      <c r="F2" s="64"/>
      <c r="G2" s="293"/>
      <c r="H2" s="187"/>
      <c r="I2" s="186"/>
      <c r="J2" s="294"/>
      <c r="K2" s="294"/>
      <c r="L2" s="294"/>
      <c r="M2" s="294"/>
      <c r="N2" s="294"/>
    </row>
    <row r="3" spans="1:17" ht="30.75" customHeight="1" thickBot="1">
      <c r="A3" s="65"/>
      <c r="B3" s="199" t="s">
        <v>700</v>
      </c>
      <c r="C3" s="199"/>
      <c r="D3" s="199"/>
      <c r="E3" s="65"/>
      <c r="F3" s="65"/>
      <c r="G3" s="293"/>
      <c r="H3" s="185"/>
    </row>
    <row r="4" spans="1:17" ht="17.25" customHeight="1" thickBot="1">
      <c r="A4" s="66" t="s">
        <v>131</v>
      </c>
      <c r="B4" s="67" t="s">
        <v>132</v>
      </c>
      <c r="C4" s="67" t="s">
        <v>133</v>
      </c>
      <c r="D4" s="68" t="s">
        <v>134</v>
      </c>
      <c r="E4" s="69" t="s">
        <v>135</v>
      </c>
      <c r="F4" s="70"/>
      <c r="G4" s="293"/>
      <c r="H4" s="185"/>
      <c r="I4" s="183"/>
      <c r="J4" s="183"/>
      <c r="K4" s="183"/>
      <c r="L4" s="184"/>
      <c r="M4" s="183"/>
    </row>
    <row r="5" spans="1:17" ht="15">
      <c r="A5" s="71">
        <v>1</v>
      </c>
      <c r="B5" s="71" t="s">
        <v>699</v>
      </c>
      <c r="C5" s="71" t="s">
        <v>185</v>
      </c>
      <c r="D5" s="72">
        <v>1999</v>
      </c>
      <c r="E5" s="72">
        <v>1</v>
      </c>
      <c r="F5" s="73"/>
      <c r="G5" s="180"/>
      <c r="H5" s="74"/>
      <c r="K5" s="182"/>
    </row>
    <row r="6" spans="1:17" s="75" customFormat="1" ht="15" customHeight="1">
      <c r="A6" s="71">
        <v>2</v>
      </c>
      <c r="B6" s="71" t="s">
        <v>698</v>
      </c>
      <c r="C6" s="71" t="s">
        <v>697</v>
      </c>
      <c r="D6" s="72">
        <v>1999</v>
      </c>
      <c r="E6" s="72">
        <v>2</v>
      </c>
      <c r="F6" s="62"/>
      <c r="G6" s="180"/>
      <c r="H6" s="74"/>
    </row>
    <row r="7" spans="1:17" ht="15.75" customHeight="1">
      <c r="A7" s="71">
        <v>3</v>
      </c>
      <c r="B7" s="71" t="s">
        <v>696</v>
      </c>
      <c r="C7" s="71" t="s">
        <v>661</v>
      </c>
      <c r="D7" s="72">
        <v>1999</v>
      </c>
      <c r="E7" s="72">
        <v>3</v>
      </c>
      <c r="G7" s="180"/>
      <c r="H7" s="74"/>
    </row>
    <row r="8" spans="1:17" ht="15">
      <c r="A8" s="71">
        <v>4</v>
      </c>
      <c r="B8" s="71" t="s">
        <v>695</v>
      </c>
      <c r="C8" s="71" t="s">
        <v>684</v>
      </c>
      <c r="D8" s="72">
        <v>1999</v>
      </c>
      <c r="E8" s="72">
        <v>4</v>
      </c>
      <c r="F8" s="73"/>
      <c r="G8" s="180"/>
      <c r="H8" s="74"/>
      <c r="K8" s="182"/>
    </row>
    <row r="9" spans="1:17" ht="18" customHeight="1">
      <c r="A9" s="71">
        <v>5</v>
      </c>
      <c r="B9" s="71" t="s">
        <v>694</v>
      </c>
      <c r="C9" s="71" t="s">
        <v>684</v>
      </c>
      <c r="D9" s="72">
        <v>1999</v>
      </c>
      <c r="E9" s="72">
        <v>5</v>
      </c>
      <c r="G9" s="180"/>
      <c r="H9" s="74"/>
    </row>
    <row r="10" spans="1:17" ht="15">
      <c r="A10" s="71">
        <v>7</v>
      </c>
      <c r="B10" s="71" t="s">
        <v>693</v>
      </c>
      <c r="C10" s="71" t="s">
        <v>185</v>
      </c>
      <c r="D10" s="72">
        <v>2000</v>
      </c>
      <c r="E10" s="72">
        <v>7</v>
      </c>
      <c r="G10" s="180"/>
      <c r="H10" s="74"/>
      <c r="K10" s="182"/>
    </row>
    <row r="11" spans="1:17" ht="15">
      <c r="A11" s="71">
        <v>8</v>
      </c>
      <c r="B11" s="71" t="s">
        <v>692</v>
      </c>
      <c r="C11" s="71" t="s">
        <v>661</v>
      </c>
      <c r="D11" s="72">
        <v>1999</v>
      </c>
      <c r="E11" s="72">
        <v>8</v>
      </c>
      <c r="G11" s="180"/>
      <c r="H11" s="74"/>
    </row>
    <row r="12" spans="1:17" ht="15">
      <c r="A12" s="71">
        <v>9</v>
      </c>
      <c r="B12" s="71" t="s">
        <v>691</v>
      </c>
      <c r="C12" s="71" t="s">
        <v>655</v>
      </c>
      <c r="D12" s="72">
        <v>2000</v>
      </c>
      <c r="E12" s="72">
        <v>9</v>
      </c>
      <c r="G12" s="180"/>
      <c r="H12" s="74"/>
    </row>
    <row r="13" spans="1:17" ht="15">
      <c r="A13" s="71">
        <v>10</v>
      </c>
      <c r="B13" s="71" t="s">
        <v>690</v>
      </c>
      <c r="C13" s="71" t="s">
        <v>249</v>
      </c>
      <c r="D13" s="72">
        <v>1999</v>
      </c>
      <c r="E13" s="72">
        <v>10</v>
      </c>
      <c r="G13" s="180"/>
      <c r="H13" s="74"/>
      <c r="K13" s="182"/>
    </row>
    <row r="14" spans="1:17" ht="15">
      <c r="A14" s="71">
        <v>11</v>
      </c>
      <c r="B14" s="71" t="s">
        <v>689</v>
      </c>
      <c r="C14" s="71" t="s">
        <v>688</v>
      </c>
      <c r="D14" s="72">
        <v>2000</v>
      </c>
      <c r="E14" s="72">
        <v>11</v>
      </c>
      <c r="G14" s="180"/>
      <c r="H14" s="74"/>
    </row>
    <row r="15" spans="1:17" ht="15">
      <c r="A15" s="71">
        <v>12</v>
      </c>
      <c r="B15" s="71" t="s">
        <v>687</v>
      </c>
      <c r="C15" s="71" t="s">
        <v>661</v>
      </c>
      <c r="D15" s="72">
        <v>2000</v>
      </c>
      <c r="E15" s="72">
        <v>12</v>
      </c>
      <c r="G15" s="180"/>
      <c r="H15" s="74"/>
    </row>
    <row r="16" spans="1:17" ht="15">
      <c r="A16" s="71">
        <v>13</v>
      </c>
      <c r="B16" s="71" t="s">
        <v>686</v>
      </c>
      <c r="C16" s="71" t="s">
        <v>223</v>
      </c>
      <c r="D16" s="72">
        <v>1999</v>
      </c>
      <c r="E16" s="72">
        <v>13</v>
      </c>
      <c r="G16" s="180"/>
      <c r="H16" s="74"/>
      <c r="K16" s="182"/>
    </row>
    <row r="17" spans="1:11" ht="15">
      <c r="A17" s="71">
        <v>15</v>
      </c>
      <c r="B17" s="71" t="s">
        <v>685</v>
      </c>
      <c r="C17" s="71" t="s">
        <v>684</v>
      </c>
      <c r="D17" s="72">
        <v>1999</v>
      </c>
      <c r="E17" s="72">
        <v>15</v>
      </c>
      <c r="G17" s="180"/>
      <c r="H17" s="74"/>
    </row>
    <row r="18" spans="1:11" ht="15">
      <c r="A18" s="71">
        <v>16</v>
      </c>
      <c r="B18" s="71" t="s">
        <v>683</v>
      </c>
      <c r="C18" s="71" t="s">
        <v>682</v>
      </c>
      <c r="D18" s="72">
        <v>1999</v>
      </c>
      <c r="E18" s="72">
        <v>16</v>
      </c>
      <c r="G18" s="180"/>
      <c r="H18" s="74"/>
    </row>
    <row r="19" spans="1:11" ht="15">
      <c r="A19" s="71">
        <v>17</v>
      </c>
      <c r="B19" s="71" t="s">
        <v>681</v>
      </c>
      <c r="C19" s="71" t="s">
        <v>671</v>
      </c>
      <c r="D19" s="72">
        <v>2001</v>
      </c>
      <c r="E19" s="72">
        <v>17</v>
      </c>
      <c r="G19" s="180"/>
      <c r="H19" s="74"/>
      <c r="K19" s="182"/>
    </row>
    <row r="20" spans="1:11" ht="15">
      <c r="A20" s="71">
        <v>18</v>
      </c>
      <c r="B20" s="71" t="s">
        <v>680</v>
      </c>
      <c r="C20" s="71" t="s">
        <v>651</v>
      </c>
      <c r="D20" s="72">
        <v>2001</v>
      </c>
      <c r="E20" s="72">
        <v>18</v>
      </c>
      <c r="G20" s="180"/>
      <c r="H20" s="74"/>
    </row>
    <row r="21" spans="1:11" ht="15">
      <c r="A21" s="71">
        <v>19</v>
      </c>
      <c r="B21" s="71" t="s">
        <v>679</v>
      </c>
      <c r="C21" s="71" t="s">
        <v>678</v>
      </c>
      <c r="D21" s="72">
        <v>1999</v>
      </c>
      <c r="E21" s="72">
        <v>19</v>
      </c>
      <c r="G21" s="180"/>
      <c r="H21" s="74"/>
    </row>
    <row r="22" spans="1:11" ht="15">
      <c r="A22" s="71">
        <v>20</v>
      </c>
      <c r="B22" s="71" t="s">
        <v>677</v>
      </c>
      <c r="C22" s="71" t="s">
        <v>661</v>
      </c>
      <c r="D22" s="72">
        <v>2001</v>
      </c>
      <c r="E22" s="72">
        <v>20</v>
      </c>
      <c r="G22" s="180"/>
      <c r="H22" s="74"/>
    </row>
    <row r="23" spans="1:11" ht="15">
      <c r="A23" s="71">
        <v>21</v>
      </c>
      <c r="B23" s="71" t="s">
        <v>676</v>
      </c>
      <c r="C23" s="71" t="s">
        <v>223</v>
      </c>
      <c r="D23" s="72">
        <v>1999</v>
      </c>
      <c r="E23" s="72">
        <v>21</v>
      </c>
      <c r="G23" s="180"/>
      <c r="H23" s="74"/>
    </row>
    <row r="24" spans="1:11" ht="15">
      <c r="A24" s="71">
        <v>22</v>
      </c>
      <c r="B24" s="71" t="s">
        <v>675</v>
      </c>
      <c r="C24" s="71" t="s">
        <v>223</v>
      </c>
      <c r="D24" s="72">
        <v>1999</v>
      </c>
      <c r="E24" s="72">
        <v>22</v>
      </c>
      <c r="G24" s="180"/>
      <c r="H24" s="74"/>
      <c r="J24" s="181"/>
    </row>
    <row r="25" spans="1:11" ht="15">
      <c r="A25" s="71">
        <v>23</v>
      </c>
      <c r="B25" s="71" t="s">
        <v>674</v>
      </c>
      <c r="C25" s="71" t="s">
        <v>197</v>
      </c>
      <c r="D25" s="72">
        <v>1999</v>
      </c>
      <c r="E25" s="72">
        <v>23</v>
      </c>
      <c r="G25" s="180"/>
      <c r="H25" s="74"/>
    </row>
    <row r="26" spans="1:11" ht="15">
      <c r="A26" s="71">
        <v>24</v>
      </c>
      <c r="B26" s="71" t="s">
        <v>673</v>
      </c>
      <c r="C26" s="71" t="s">
        <v>661</v>
      </c>
      <c r="D26" s="72">
        <v>2000</v>
      </c>
      <c r="E26" s="72">
        <v>24</v>
      </c>
      <c r="G26" s="180"/>
      <c r="H26" s="74"/>
    </row>
    <row r="27" spans="1:11" ht="15">
      <c r="A27" s="71">
        <v>25</v>
      </c>
      <c r="B27" s="71" t="s">
        <v>672</v>
      </c>
      <c r="C27" s="71" t="s">
        <v>671</v>
      </c>
      <c r="D27" s="72">
        <v>2001</v>
      </c>
      <c r="E27" s="72">
        <v>25</v>
      </c>
      <c r="G27" s="180"/>
      <c r="H27" s="74"/>
    </row>
    <row r="28" spans="1:11" ht="15">
      <c r="A28" s="71">
        <v>28</v>
      </c>
      <c r="B28" s="71" t="s">
        <v>670</v>
      </c>
      <c r="C28" s="71" t="s">
        <v>669</v>
      </c>
      <c r="D28" s="72">
        <v>2001</v>
      </c>
      <c r="E28" s="72">
        <v>28</v>
      </c>
      <c r="G28" s="180"/>
      <c r="H28" s="74"/>
    </row>
    <row r="29" spans="1:11" ht="15">
      <c r="A29" s="71">
        <v>31</v>
      </c>
      <c r="B29" s="71" t="s">
        <v>668</v>
      </c>
      <c r="C29" s="71" t="s">
        <v>197</v>
      </c>
      <c r="D29" s="72">
        <v>2000</v>
      </c>
      <c r="E29" s="72">
        <v>31</v>
      </c>
      <c r="G29" s="180"/>
      <c r="H29" s="74"/>
    </row>
    <row r="30" spans="1:11" ht="15">
      <c r="A30" s="71">
        <v>34</v>
      </c>
      <c r="B30" s="71" t="s">
        <v>667</v>
      </c>
      <c r="C30" s="71" t="s">
        <v>666</v>
      </c>
      <c r="D30" s="72">
        <v>1999</v>
      </c>
      <c r="E30" s="72">
        <v>34</v>
      </c>
      <c r="G30" s="180"/>
      <c r="H30" s="74"/>
    </row>
    <row r="31" spans="1:11" ht="15">
      <c r="A31" s="71">
        <v>37</v>
      </c>
      <c r="B31" s="71" t="s">
        <v>665</v>
      </c>
      <c r="C31" s="71" t="s">
        <v>664</v>
      </c>
      <c r="D31" s="72">
        <v>1999</v>
      </c>
      <c r="E31" s="72">
        <v>37</v>
      </c>
      <c r="F31" s="73"/>
      <c r="G31" s="180"/>
      <c r="H31" s="74"/>
    </row>
    <row r="32" spans="1:11" ht="15">
      <c r="A32" s="71">
        <v>38</v>
      </c>
      <c r="B32" s="71" t="s">
        <v>663</v>
      </c>
      <c r="C32" s="71" t="s">
        <v>661</v>
      </c>
      <c r="D32" s="72">
        <v>2001</v>
      </c>
      <c r="E32" s="72">
        <v>38.5</v>
      </c>
      <c r="F32" s="73"/>
      <c r="G32" s="180"/>
      <c r="H32" s="74"/>
    </row>
    <row r="33" spans="1:8" ht="15">
      <c r="A33" s="71">
        <v>41</v>
      </c>
      <c r="B33" s="71" t="s">
        <v>662</v>
      </c>
      <c r="C33" s="71" t="s">
        <v>661</v>
      </c>
      <c r="D33" s="72">
        <v>2001</v>
      </c>
      <c r="E33" s="72">
        <v>41</v>
      </c>
      <c r="F33" s="73"/>
      <c r="G33" s="180"/>
      <c r="H33" s="74"/>
    </row>
    <row r="34" spans="1:8" ht="15">
      <c r="A34" s="71">
        <v>44</v>
      </c>
      <c r="B34" s="71" t="s">
        <v>660</v>
      </c>
      <c r="C34" s="71" t="s">
        <v>249</v>
      </c>
      <c r="D34" s="72">
        <v>2000</v>
      </c>
      <c r="E34" s="72">
        <v>500</v>
      </c>
      <c r="G34" s="180"/>
      <c r="H34" s="74"/>
    </row>
    <row r="35" spans="1:8" ht="15">
      <c r="A35" s="71">
        <v>52</v>
      </c>
      <c r="B35" s="71" t="s">
        <v>659</v>
      </c>
      <c r="C35" s="71" t="s">
        <v>658</v>
      </c>
      <c r="D35" s="72">
        <v>2001</v>
      </c>
      <c r="E35" s="72">
        <v>500</v>
      </c>
      <c r="G35" s="180"/>
      <c r="H35" s="74"/>
    </row>
    <row r="36" spans="1:8" ht="15">
      <c r="A36" s="71">
        <v>53</v>
      </c>
      <c r="B36" s="71" t="s">
        <v>657</v>
      </c>
      <c r="C36" s="71" t="s">
        <v>197</v>
      </c>
      <c r="D36" s="72">
        <v>2000</v>
      </c>
      <c r="E36" s="72">
        <v>500</v>
      </c>
      <c r="G36" s="180"/>
      <c r="H36" s="74"/>
    </row>
    <row r="37" spans="1:8" ht="15">
      <c r="A37" s="71">
        <v>54</v>
      </c>
      <c r="B37" s="71" t="s">
        <v>656</v>
      </c>
      <c r="C37" s="71" t="s">
        <v>655</v>
      </c>
      <c r="D37" s="72">
        <v>2001</v>
      </c>
      <c r="E37" s="72">
        <v>500</v>
      </c>
      <c r="G37" s="180"/>
      <c r="H37" s="74"/>
    </row>
    <row r="38" spans="1:8" ht="15">
      <c r="A38" s="71">
        <v>55</v>
      </c>
      <c r="B38" s="71" t="s">
        <v>654</v>
      </c>
      <c r="C38" s="71" t="s">
        <v>653</v>
      </c>
      <c r="D38" s="72">
        <v>2001</v>
      </c>
      <c r="E38" s="72">
        <v>500</v>
      </c>
      <c r="F38" s="76"/>
      <c r="G38" s="180"/>
      <c r="H38" s="74"/>
    </row>
    <row r="39" spans="1:8" ht="15">
      <c r="A39" s="77">
        <v>48</v>
      </c>
      <c r="B39" s="77" t="s">
        <v>652</v>
      </c>
      <c r="C39" s="77" t="s">
        <v>651</v>
      </c>
      <c r="D39" s="78">
        <v>2001</v>
      </c>
      <c r="E39" s="72" t="s">
        <v>7</v>
      </c>
      <c r="F39" s="73"/>
      <c r="G39" s="180"/>
      <c r="H39" s="74"/>
    </row>
    <row r="40" spans="1:8" ht="15">
      <c r="A40" s="71" t="s">
        <v>7</v>
      </c>
      <c r="B40" s="71" t="s">
        <v>7</v>
      </c>
      <c r="C40" s="71" t="s">
        <v>7</v>
      </c>
      <c r="D40" s="72" t="s">
        <v>7</v>
      </c>
      <c r="E40" s="72" t="s">
        <v>7</v>
      </c>
      <c r="F40" s="73"/>
      <c r="G40" s="180"/>
      <c r="H40" s="74"/>
    </row>
    <row r="41" spans="1:8" ht="15">
      <c r="A41" s="71" t="s">
        <v>7</v>
      </c>
      <c r="B41" s="71" t="s">
        <v>7</v>
      </c>
      <c r="C41" s="71" t="s">
        <v>7</v>
      </c>
      <c r="D41" s="72" t="s">
        <v>7</v>
      </c>
      <c r="E41" s="72" t="s">
        <v>7</v>
      </c>
      <c r="G41" s="180"/>
      <c r="H41" s="74"/>
    </row>
    <row r="42" spans="1:8" ht="15">
      <c r="A42" s="71" t="s">
        <v>7</v>
      </c>
      <c r="B42" s="71" t="s">
        <v>7</v>
      </c>
      <c r="C42" s="71" t="s">
        <v>7</v>
      </c>
      <c r="D42" s="72" t="s">
        <v>7</v>
      </c>
      <c r="E42" s="72" t="s">
        <v>7</v>
      </c>
      <c r="G42" s="180"/>
      <c r="H42" s="74"/>
    </row>
    <row r="43" spans="1:8" ht="15">
      <c r="A43" s="71" t="s">
        <v>7</v>
      </c>
      <c r="B43" s="71" t="s">
        <v>7</v>
      </c>
      <c r="C43" s="71" t="s">
        <v>7</v>
      </c>
      <c r="D43" s="72" t="s">
        <v>7</v>
      </c>
      <c r="E43" s="72" t="s">
        <v>7</v>
      </c>
      <c r="F43" s="73"/>
      <c r="G43" s="180"/>
      <c r="H43" s="74"/>
    </row>
    <row r="44" spans="1:8" ht="15">
      <c r="A44" s="71" t="s">
        <v>7</v>
      </c>
      <c r="B44" s="71" t="s">
        <v>7</v>
      </c>
      <c r="C44" s="71" t="s">
        <v>7</v>
      </c>
      <c r="D44" s="72" t="s">
        <v>7</v>
      </c>
      <c r="E44" s="72" t="s">
        <v>7</v>
      </c>
      <c r="G44" s="180"/>
      <c r="H44" s="74"/>
    </row>
    <row r="45" spans="1:8" ht="15">
      <c r="A45" s="71" t="s">
        <v>7</v>
      </c>
      <c r="B45" s="71" t="s">
        <v>7</v>
      </c>
      <c r="C45" s="71" t="s">
        <v>7</v>
      </c>
      <c r="D45" s="72" t="s">
        <v>7</v>
      </c>
      <c r="E45" s="72" t="s">
        <v>7</v>
      </c>
      <c r="G45" s="180"/>
      <c r="H45" s="74"/>
    </row>
    <row r="46" spans="1:8" ht="15">
      <c r="A46" s="71" t="s">
        <v>7</v>
      </c>
      <c r="B46" s="71" t="s">
        <v>7</v>
      </c>
      <c r="C46" s="71" t="s">
        <v>7</v>
      </c>
      <c r="D46" s="72" t="s">
        <v>7</v>
      </c>
      <c r="E46" s="72" t="s">
        <v>7</v>
      </c>
      <c r="G46" s="180"/>
      <c r="H46" s="74"/>
    </row>
    <row r="47" spans="1:8" ht="15">
      <c r="A47" s="71" t="s">
        <v>7</v>
      </c>
      <c r="B47" s="71" t="s">
        <v>7</v>
      </c>
      <c r="C47" s="71" t="s">
        <v>7</v>
      </c>
      <c r="D47" s="72" t="s">
        <v>7</v>
      </c>
      <c r="E47" s="72" t="s">
        <v>7</v>
      </c>
      <c r="G47" s="180"/>
      <c r="H47" s="74"/>
    </row>
    <row r="48" spans="1:8" ht="15">
      <c r="A48" s="71" t="s">
        <v>7</v>
      </c>
      <c r="B48" s="71" t="s">
        <v>7</v>
      </c>
      <c r="C48" s="71" t="s">
        <v>7</v>
      </c>
      <c r="D48" s="72" t="s">
        <v>7</v>
      </c>
      <c r="E48" s="72" t="s">
        <v>7</v>
      </c>
      <c r="G48" s="180"/>
      <c r="H48" s="74"/>
    </row>
  </sheetData>
  <sheetProtection password="CF48" sheet="1" objects="1" scenarios="1" formatCells="0" formatColumns="0" formatRows="0" insertColumns="0" insertRows="0" deleteColumns="0" deleteRows="0" sort="0" autoFilter="0"/>
  <mergeCells count="5">
    <mergeCell ref="A1:F1"/>
    <mergeCell ref="G1:G4"/>
    <mergeCell ref="J1:N2"/>
    <mergeCell ref="B2:D2"/>
    <mergeCell ref="B3:D3"/>
  </mergeCells>
  <printOptions horizontalCentered="1" verticalCentered="1"/>
  <pageMargins left="0.59055118110236227" right="0.59055118110236227" top="0.59055118110236227" bottom="0.59055118110236227" header="0" footer="0"/>
  <pageSetup paperSize="9" orientation="portrait" horizontalDpi="4294967293" verticalDpi="300" r:id="rId1"/>
  <headerFooter alignWithMargins="0">
    <oddHeader>&amp;C&amp;"Arial CE,Tučné"&amp;14Presenční listiny
mladší dívky</oddHeader>
  </headerFooter>
</worksheet>
</file>

<file path=xl/worksheets/sheet8.xml><?xml version="1.0" encoding="utf-8"?>
<worksheet xmlns="http://schemas.openxmlformats.org/spreadsheetml/2006/main" xmlns:r="http://schemas.openxmlformats.org/officeDocument/2006/relationships">
  <sheetPr>
    <tabColor indexed="22"/>
  </sheetPr>
  <dimension ref="A1:AL256"/>
  <sheetViews>
    <sheetView showGridLines="0" view="pageBreakPreview" zoomScale="85" zoomScaleNormal="75" zoomScaleSheetLayoutView="100" workbookViewId="0">
      <selection activeCell="I16" sqref="I16:L16"/>
    </sheetView>
  </sheetViews>
  <sheetFormatPr defaultColWidth="8.7109375" defaultRowHeight="12" customHeight="1"/>
  <cols>
    <col min="1" max="1" width="5.7109375" style="90" customWidth="1"/>
    <col min="2" max="2" width="21.42578125" style="90" customWidth="1"/>
    <col min="3" max="24" width="3.28515625" style="90" customWidth="1"/>
    <col min="25" max="25" width="6" style="90" customWidth="1"/>
    <col min="26" max="26" width="7.28515625" style="90" customWidth="1"/>
    <col min="27" max="29" width="7.7109375" style="90" customWidth="1"/>
    <col min="30" max="30" width="1" style="90" customWidth="1"/>
    <col min="31" max="33" width="7.7109375" style="90" customWidth="1"/>
    <col min="34" max="35" width="4.28515625" style="90" customWidth="1"/>
    <col min="36" max="41" width="7.7109375" style="90" customWidth="1"/>
    <col min="42" max="43" width="4.28515625" style="90" customWidth="1"/>
    <col min="44" max="46" width="7.7109375" style="90" customWidth="1"/>
    <col min="47" max="47" width="1" style="90" customWidth="1"/>
    <col min="48" max="50" width="7.7109375" style="90" customWidth="1"/>
    <col min="51" max="52" width="4.28515625" style="90" customWidth="1"/>
    <col min="53" max="58" width="7.7109375" style="90" customWidth="1"/>
    <col min="59" max="60" width="4.28515625" style="90" customWidth="1"/>
    <col min="61" max="63" width="7.7109375" style="90" customWidth="1"/>
    <col min="64" max="64" width="1" style="90" customWidth="1"/>
    <col min="65" max="67" width="7.7109375" style="90" customWidth="1"/>
    <col min="68" max="69" width="4.28515625" style="90" customWidth="1"/>
    <col min="70" max="72" width="7.7109375" style="90" customWidth="1"/>
    <col min="73" max="16384" width="8.7109375" style="90"/>
  </cols>
  <sheetData>
    <row r="1" spans="1:38" s="82" customFormat="1" ht="20.100000000000001" customHeight="1">
      <c r="A1" s="223" t="s">
        <v>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D1" s="81"/>
      <c r="AE1" s="81"/>
      <c r="AF1" s="81"/>
      <c r="AG1" s="81"/>
      <c r="AH1" s="81"/>
      <c r="AI1" s="81"/>
      <c r="AJ1" s="81"/>
      <c r="AK1" s="81"/>
      <c r="AL1" s="81"/>
    </row>
    <row r="2" spans="1:38" s="82" customFormat="1" ht="20.45" customHeight="1">
      <c r="A2" s="83"/>
      <c r="B2" s="84"/>
      <c r="C2" s="84"/>
      <c r="E2" s="211" t="s">
        <v>724</v>
      </c>
      <c r="F2" s="211"/>
      <c r="G2" s="211"/>
      <c r="H2" s="211"/>
      <c r="I2" s="211"/>
      <c r="J2" s="211"/>
      <c r="K2" s="211"/>
      <c r="L2" s="211"/>
      <c r="M2" s="211"/>
      <c r="N2" s="211"/>
      <c r="O2" s="211"/>
      <c r="P2" s="211"/>
      <c r="Q2" s="211"/>
      <c r="R2" s="3"/>
      <c r="S2" s="81"/>
      <c r="T2" s="81"/>
      <c r="U2" s="212" t="s">
        <v>723</v>
      </c>
      <c r="V2" s="212"/>
      <c r="W2" s="212"/>
      <c r="X2" s="212"/>
      <c r="Y2" s="212"/>
      <c r="Z2" s="212"/>
      <c r="AD2" s="81"/>
      <c r="AE2" s="81"/>
      <c r="AF2" s="81"/>
      <c r="AG2" s="81"/>
      <c r="AH2" s="81"/>
      <c r="AI2" s="81"/>
      <c r="AJ2" s="81"/>
      <c r="AK2" s="81"/>
      <c r="AL2" s="81"/>
    </row>
    <row r="3" spans="1:38" s="82" customFormat="1" ht="15.6" customHeight="1">
      <c r="A3" s="81"/>
      <c r="B3" s="81"/>
      <c r="C3" s="81"/>
      <c r="D3" s="81"/>
      <c r="E3" s="81"/>
      <c r="F3" s="81"/>
      <c r="G3" s="81"/>
      <c r="H3" s="81"/>
      <c r="I3" s="81"/>
      <c r="J3" s="81"/>
      <c r="K3" s="81"/>
      <c r="L3" s="81"/>
      <c r="M3" s="81"/>
      <c r="N3" s="81"/>
      <c r="O3" s="81"/>
      <c r="P3" s="81"/>
      <c r="Q3" s="81"/>
      <c r="R3" s="81"/>
      <c r="S3" s="81"/>
      <c r="T3" s="81"/>
      <c r="U3" s="81"/>
      <c r="V3" s="81"/>
      <c r="W3" s="81"/>
      <c r="X3" s="81"/>
      <c r="Y3" s="87"/>
      <c r="Z3" s="87" t="s">
        <v>613</v>
      </c>
      <c r="AD3" s="81"/>
      <c r="AE3" s="81"/>
      <c r="AF3" s="81"/>
      <c r="AG3" s="81"/>
      <c r="AH3" s="81"/>
      <c r="AI3" s="81"/>
      <c r="AJ3" s="81"/>
      <c r="AK3" s="81"/>
      <c r="AL3" s="81"/>
    </row>
    <row r="4" spans="1:38" ht="15.6" customHeight="1">
      <c r="A4" s="88" t="s">
        <v>136</v>
      </c>
      <c r="B4" s="89"/>
      <c r="C4" s="89"/>
      <c r="D4" s="89"/>
      <c r="E4" s="89"/>
      <c r="F4" s="89"/>
      <c r="G4" s="89"/>
      <c r="H4" s="89"/>
      <c r="I4" s="89"/>
      <c r="J4" s="89"/>
      <c r="K4" s="89"/>
      <c r="L4" s="89"/>
      <c r="M4" s="89"/>
      <c r="N4" s="89"/>
      <c r="O4" s="89"/>
      <c r="P4" s="89"/>
      <c r="Q4" s="89"/>
      <c r="R4" s="89"/>
      <c r="S4" s="89"/>
      <c r="T4" s="89"/>
      <c r="U4" s="89"/>
      <c r="V4" s="89"/>
      <c r="W4" s="89"/>
      <c r="X4" s="89"/>
      <c r="Y4" s="89"/>
      <c r="Z4" s="89"/>
      <c r="AD4" s="81"/>
      <c r="AE4" s="81"/>
      <c r="AF4" s="81"/>
      <c r="AG4" s="81"/>
      <c r="AH4" s="81"/>
      <c r="AI4" s="81"/>
      <c r="AJ4" s="81"/>
      <c r="AK4" s="81"/>
      <c r="AL4" s="81"/>
    </row>
    <row r="5" spans="1:38" ht="13.5" customHeight="1">
      <c r="A5" s="91" t="s">
        <v>137</v>
      </c>
      <c r="B5" s="92" t="s">
        <v>138</v>
      </c>
      <c r="C5" s="221">
        <v>10</v>
      </c>
      <c r="D5" s="221"/>
      <c r="E5" s="221"/>
      <c r="F5" s="221"/>
      <c r="G5" s="221"/>
      <c r="H5" s="221">
        <v>41</v>
      </c>
      <c r="I5" s="221"/>
      <c r="J5" s="221"/>
      <c r="K5" s="221"/>
      <c r="L5" s="221"/>
      <c r="M5" s="221">
        <v>28</v>
      </c>
      <c r="N5" s="221"/>
      <c r="O5" s="221"/>
      <c r="P5" s="221"/>
      <c r="Q5" s="221"/>
      <c r="R5" s="221" t="s">
        <v>7</v>
      </c>
      <c r="S5" s="221"/>
      <c r="T5" s="221"/>
      <c r="U5" s="221"/>
      <c r="V5" s="221"/>
      <c r="W5" s="222" t="s">
        <v>139</v>
      </c>
      <c r="X5" s="222"/>
      <c r="Y5" s="93" t="s">
        <v>140</v>
      </c>
      <c r="Z5" s="93" t="s">
        <v>141</v>
      </c>
      <c r="AD5" s="81"/>
      <c r="AE5" s="81"/>
      <c r="AF5" s="81"/>
      <c r="AG5" s="81"/>
      <c r="AH5" s="81"/>
      <c r="AI5" s="81"/>
      <c r="AJ5" s="81"/>
      <c r="AK5" s="81"/>
      <c r="AL5" s="81"/>
    </row>
    <row r="6" spans="1:38" ht="13.5" customHeight="1">
      <c r="A6" s="217">
        <v>10</v>
      </c>
      <c r="B6" s="94" t="s">
        <v>249</v>
      </c>
      <c r="C6" s="219" t="s">
        <v>142</v>
      </c>
      <c r="D6" s="219"/>
      <c r="E6" s="219"/>
      <c r="F6" s="219"/>
      <c r="G6" s="219"/>
      <c r="H6" s="218" t="s">
        <v>296</v>
      </c>
      <c r="I6" s="218"/>
      <c r="J6" s="218"/>
      <c r="K6" s="218"/>
      <c r="L6" s="218"/>
      <c r="M6" s="218" t="s">
        <v>293</v>
      </c>
      <c r="N6" s="218"/>
      <c r="O6" s="218"/>
      <c r="P6" s="218"/>
      <c r="Q6" s="218"/>
      <c r="R6" s="218" t="s">
        <v>7</v>
      </c>
      <c r="S6" s="218"/>
      <c r="T6" s="218"/>
      <c r="U6" s="218"/>
      <c r="V6" s="218"/>
      <c r="W6" s="220" t="s">
        <v>743</v>
      </c>
      <c r="X6" s="220"/>
      <c r="Y6" s="214">
        <v>3</v>
      </c>
      <c r="Z6" s="215">
        <v>2</v>
      </c>
      <c r="AA6" s="194"/>
      <c r="AB6" s="194"/>
      <c r="AC6" s="81"/>
      <c r="AD6" s="81"/>
      <c r="AE6" s="81"/>
      <c r="AF6" s="81"/>
      <c r="AG6" s="81"/>
      <c r="AH6" s="81"/>
      <c r="AI6" s="81"/>
      <c r="AJ6" s="81"/>
      <c r="AK6" s="81"/>
      <c r="AL6" s="81"/>
    </row>
    <row r="7" spans="1:38" ht="13.5" customHeight="1">
      <c r="A7" s="217"/>
      <c r="B7" s="95" t="s">
        <v>690</v>
      </c>
      <c r="C7" s="216" t="s">
        <v>700</v>
      </c>
      <c r="D7" s="216"/>
      <c r="E7" s="216"/>
      <c r="F7" s="216"/>
      <c r="G7" s="216"/>
      <c r="H7" s="96" t="s">
        <v>303</v>
      </c>
      <c r="I7" s="97" t="s">
        <v>279</v>
      </c>
      <c r="J7" s="97" t="s">
        <v>268</v>
      </c>
      <c r="K7" s="97" t="s">
        <v>287</v>
      </c>
      <c r="L7" s="98" t="s">
        <v>148</v>
      </c>
      <c r="M7" s="96" t="s">
        <v>277</v>
      </c>
      <c r="N7" s="97" t="s">
        <v>270</v>
      </c>
      <c r="O7" s="97" t="s">
        <v>284</v>
      </c>
      <c r="P7" s="97" t="s">
        <v>280</v>
      </c>
      <c r="Q7" s="98" t="s">
        <v>729</v>
      </c>
      <c r="R7" s="96" t="s">
        <v>7</v>
      </c>
      <c r="S7" s="97" t="s">
        <v>7</v>
      </c>
      <c r="T7" s="97" t="s">
        <v>7</v>
      </c>
      <c r="U7" s="97" t="s">
        <v>7</v>
      </c>
      <c r="V7" s="98" t="s">
        <v>7</v>
      </c>
      <c r="W7" s="220"/>
      <c r="X7" s="220"/>
      <c r="Y7" s="214"/>
      <c r="Z7" s="215"/>
      <c r="AA7" s="193"/>
      <c r="AB7" s="193"/>
      <c r="AC7" s="82"/>
      <c r="AD7" s="81"/>
      <c r="AE7" s="81"/>
      <c r="AF7" s="81"/>
      <c r="AG7" s="81"/>
      <c r="AH7" s="81"/>
      <c r="AI7" s="81"/>
      <c r="AJ7" s="81"/>
      <c r="AK7" s="81"/>
      <c r="AL7" s="81"/>
    </row>
    <row r="8" spans="1:38" ht="13.5" customHeight="1">
      <c r="A8" s="217">
        <v>41</v>
      </c>
      <c r="B8" s="94" t="s">
        <v>661</v>
      </c>
      <c r="C8" s="218" t="s">
        <v>293</v>
      </c>
      <c r="D8" s="218"/>
      <c r="E8" s="218"/>
      <c r="F8" s="218"/>
      <c r="G8" s="218"/>
      <c r="H8" s="219" t="s">
        <v>142</v>
      </c>
      <c r="I8" s="219"/>
      <c r="J8" s="219"/>
      <c r="K8" s="219"/>
      <c r="L8" s="219"/>
      <c r="M8" s="218" t="s">
        <v>275</v>
      </c>
      <c r="N8" s="218"/>
      <c r="O8" s="218"/>
      <c r="P8" s="218"/>
      <c r="Q8" s="218"/>
      <c r="R8" s="218" t="s">
        <v>7</v>
      </c>
      <c r="S8" s="218"/>
      <c r="T8" s="218"/>
      <c r="U8" s="218"/>
      <c r="V8" s="218"/>
      <c r="W8" s="220" t="s">
        <v>356</v>
      </c>
      <c r="X8" s="220"/>
      <c r="Y8" s="214">
        <v>2</v>
      </c>
      <c r="Z8" s="215">
        <v>3</v>
      </c>
      <c r="AA8" s="192"/>
      <c r="AB8" s="191"/>
      <c r="AC8" s="82"/>
      <c r="AD8" s="81"/>
      <c r="AE8" s="81"/>
      <c r="AF8" s="81"/>
      <c r="AG8" s="81"/>
      <c r="AH8" s="81"/>
      <c r="AI8" s="81"/>
      <c r="AJ8" s="81"/>
      <c r="AK8" s="81"/>
      <c r="AL8" s="81"/>
    </row>
    <row r="9" spans="1:38" ht="13.5" customHeight="1">
      <c r="A9" s="217"/>
      <c r="B9" s="95" t="s">
        <v>662</v>
      </c>
      <c r="C9" s="96" t="s">
        <v>307</v>
      </c>
      <c r="D9" s="97" t="s">
        <v>270</v>
      </c>
      <c r="E9" s="97" t="s">
        <v>277</v>
      </c>
      <c r="F9" s="97" t="s">
        <v>282</v>
      </c>
      <c r="G9" s="98" t="s">
        <v>149</v>
      </c>
      <c r="H9" s="216" t="s">
        <v>700</v>
      </c>
      <c r="I9" s="216"/>
      <c r="J9" s="216"/>
      <c r="K9" s="216"/>
      <c r="L9" s="216"/>
      <c r="M9" s="96" t="s">
        <v>279</v>
      </c>
      <c r="N9" s="97" t="s">
        <v>272</v>
      </c>
      <c r="O9" s="97" t="s">
        <v>282</v>
      </c>
      <c r="P9" s="97" t="s">
        <v>287</v>
      </c>
      <c r="Q9" s="98" t="s">
        <v>7</v>
      </c>
      <c r="R9" s="96" t="s">
        <v>7</v>
      </c>
      <c r="S9" s="97" t="s">
        <v>7</v>
      </c>
      <c r="T9" s="97" t="s">
        <v>7</v>
      </c>
      <c r="U9" s="97" t="s">
        <v>7</v>
      </c>
      <c r="V9" s="98" t="s">
        <v>7</v>
      </c>
      <c r="W9" s="220"/>
      <c r="X9" s="220"/>
      <c r="Y9" s="214"/>
      <c r="Z9" s="215"/>
      <c r="AA9" s="190"/>
      <c r="AB9" s="190"/>
      <c r="AC9" s="82"/>
      <c r="AD9" s="81"/>
      <c r="AE9" s="81"/>
      <c r="AF9" s="81"/>
      <c r="AG9" s="81"/>
      <c r="AH9" s="81"/>
      <c r="AI9" s="81"/>
      <c r="AJ9" s="81"/>
      <c r="AK9" s="81"/>
      <c r="AL9" s="81"/>
    </row>
    <row r="10" spans="1:38" ht="13.5" customHeight="1">
      <c r="A10" s="217">
        <v>28</v>
      </c>
      <c r="B10" s="94" t="s">
        <v>669</v>
      </c>
      <c r="C10" s="218" t="s">
        <v>296</v>
      </c>
      <c r="D10" s="218"/>
      <c r="E10" s="218"/>
      <c r="F10" s="218"/>
      <c r="G10" s="218"/>
      <c r="H10" s="218" t="s">
        <v>266</v>
      </c>
      <c r="I10" s="218"/>
      <c r="J10" s="218"/>
      <c r="K10" s="218"/>
      <c r="L10" s="218"/>
      <c r="M10" s="219" t="s">
        <v>142</v>
      </c>
      <c r="N10" s="219"/>
      <c r="O10" s="219"/>
      <c r="P10" s="219"/>
      <c r="Q10" s="219"/>
      <c r="R10" s="218" t="s">
        <v>7</v>
      </c>
      <c r="S10" s="218"/>
      <c r="T10" s="218"/>
      <c r="U10" s="218"/>
      <c r="V10" s="218"/>
      <c r="W10" s="220" t="s">
        <v>357</v>
      </c>
      <c r="X10" s="220"/>
      <c r="Y10" s="214">
        <v>4</v>
      </c>
      <c r="Z10" s="215">
        <v>1</v>
      </c>
      <c r="AA10" s="190"/>
      <c r="AB10" s="190"/>
      <c r="AC10" s="82"/>
      <c r="AD10" s="81"/>
      <c r="AE10" s="81"/>
      <c r="AF10" s="81"/>
      <c r="AG10" s="81"/>
      <c r="AH10" s="81"/>
      <c r="AI10" s="81"/>
      <c r="AJ10" s="81"/>
      <c r="AK10" s="81"/>
      <c r="AL10" s="81"/>
    </row>
    <row r="11" spans="1:38" ht="13.5" customHeight="1">
      <c r="A11" s="217"/>
      <c r="B11" s="95" t="s">
        <v>670</v>
      </c>
      <c r="C11" s="96" t="s">
        <v>268</v>
      </c>
      <c r="D11" s="97" t="s">
        <v>279</v>
      </c>
      <c r="E11" s="97" t="s">
        <v>272</v>
      </c>
      <c r="F11" s="97" t="s">
        <v>271</v>
      </c>
      <c r="G11" s="98" t="s">
        <v>145</v>
      </c>
      <c r="H11" s="96" t="s">
        <v>270</v>
      </c>
      <c r="I11" s="97" t="s">
        <v>284</v>
      </c>
      <c r="J11" s="97" t="s">
        <v>287</v>
      </c>
      <c r="K11" s="97" t="s">
        <v>282</v>
      </c>
      <c r="L11" s="98" t="s">
        <v>7</v>
      </c>
      <c r="M11" s="216" t="s">
        <v>700</v>
      </c>
      <c r="N11" s="216"/>
      <c r="O11" s="216"/>
      <c r="P11" s="216"/>
      <c r="Q11" s="216"/>
      <c r="R11" s="96" t="s">
        <v>7</v>
      </c>
      <c r="S11" s="97" t="s">
        <v>7</v>
      </c>
      <c r="T11" s="97" t="s">
        <v>7</v>
      </c>
      <c r="U11" s="97" t="s">
        <v>7</v>
      </c>
      <c r="V11" s="98" t="s">
        <v>7</v>
      </c>
      <c r="W11" s="220"/>
      <c r="X11" s="220"/>
      <c r="Y11" s="214"/>
      <c r="Z11" s="215"/>
      <c r="AA11" s="190"/>
      <c r="AB11" s="190"/>
      <c r="AC11" s="82"/>
      <c r="AD11" s="81"/>
      <c r="AE11" s="81"/>
      <c r="AF11" s="81"/>
      <c r="AG11" s="81"/>
      <c r="AH11" s="81"/>
      <c r="AI11" s="81"/>
      <c r="AJ11" s="81"/>
      <c r="AK11" s="81"/>
      <c r="AL11" s="81"/>
    </row>
    <row r="12" spans="1:38" ht="13.5" customHeight="1">
      <c r="A12" s="217" t="s">
        <v>7</v>
      </c>
      <c r="B12" s="94" t="s">
        <v>7</v>
      </c>
      <c r="C12" s="218" t="s">
        <v>7</v>
      </c>
      <c r="D12" s="218"/>
      <c r="E12" s="218"/>
      <c r="F12" s="218"/>
      <c r="G12" s="218"/>
      <c r="H12" s="218" t="s">
        <v>7</v>
      </c>
      <c r="I12" s="218"/>
      <c r="J12" s="218"/>
      <c r="K12" s="218"/>
      <c r="L12" s="218"/>
      <c r="M12" s="218" t="s">
        <v>7</v>
      </c>
      <c r="N12" s="218"/>
      <c r="O12" s="218"/>
      <c r="P12" s="218"/>
      <c r="Q12" s="218"/>
      <c r="R12" s="219" t="s">
        <v>142</v>
      </c>
      <c r="S12" s="219"/>
      <c r="T12" s="219"/>
      <c r="U12" s="219"/>
      <c r="V12" s="219"/>
      <c r="W12" s="220" t="s">
        <v>7</v>
      </c>
      <c r="X12" s="220"/>
      <c r="Y12" s="214" t="s">
        <v>7</v>
      </c>
      <c r="Z12" s="215"/>
      <c r="AA12" s="190"/>
      <c r="AB12" s="190"/>
      <c r="AD12" s="81"/>
      <c r="AE12" s="81"/>
      <c r="AF12" s="81"/>
      <c r="AG12" s="81"/>
      <c r="AH12" s="81"/>
      <c r="AI12" s="81"/>
      <c r="AJ12" s="81"/>
      <c r="AK12" s="81"/>
      <c r="AL12" s="81"/>
    </row>
    <row r="13" spans="1:38" ht="13.5" customHeight="1">
      <c r="A13" s="217"/>
      <c r="B13" s="95" t="s">
        <v>7</v>
      </c>
      <c r="C13" s="96" t="s">
        <v>7</v>
      </c>
      <c r="D13" s="97" t="s">
        <v>7</v>
      </c>
      <c r="E13" s="97" t="s">
        <v>7</v>
      </c>
      <c r="F13" s="97" t="s">
        <v>7</v>
      </c>
      <c r="G13" s="98" t="s">
        <v>7</v>
      </c>
      <c r="H13" s="96" t="s">
        <v>7</v>
      </c>
      <c r="I13" s="97" t="s">
        <v>7</v>
      </c>
      <c r="J13" s="97" t="s">
        <v>7</v>
      </c>
      <c r="K13" s="97" t="s">
        <v>7</v>
      </c>
      <c r="L13" s="98" t="s">
        <v>7</v>
      </c>
      <c r="M13" s="96" t="s">
        <v>7</v>
      </c>
      <c r="N13" s="97" t="s">
        <v>7</v>
      </c>
      <c r="O13" s="97" t="s">
        <v>7</v>
      </c>
      <c r="P13" s="97" t="s">
        <v>7</v>
      </c>
      <c r="Q13" s="98" t="s">
        <v>7</v>
      </c>
      <c r="R13" s="216" t="s">
        <v>700</v>
      </c>
      <c r="S13" s="216"/>
      <c r="T13" s="216"/>
      <c r="U13" s="216"/>
      <c r="V13" s="216"/>
      <c r="W13" s="220"/>
      <c r="X13" s="220"/>
      <c r="Y13" s="214"/>
      <c r="Z13" s="215"/>
      <c r="AA13" s="190"/>
      <c r="AB13" s="190"/>
      <c r="AD13" s="81"/>
      <c r="AE13" s="81"/>
      <c r="AF13" s="81"/>
      <c r="AG13" s="81"/>
      <c r="AH13" s="81"/>
      <c r="AI13" s="81"/>
      <c r="AJ13" s="81"/>
      <c r="AK13" s="81"/>
      <c r="AL13" s="81"/>
    </row>
    <row r="14" spans="1:38" ht="13.5" customHeight="1">
      <c r="A14" s="100"/>
      <c r="B14" s="101" t="s">
        <v>152</v>
      </c>
      <c r="C14" s="102" t="s">
        <v>288</v>
      </c>
      <c r="D14" s="102"/>
      <c r="E14" s="102"/>
      <c r="F14" s="102"/>
      <c r="G14" s="102"/>
      <c r="H14" s="102"/>
      <c r="I14" s="200" t="s">
        <v>7</v>
      </c>
      <c r="J14" s="200"/>
      <c r="K14" s="200"/>
      <c r="L14" s="200"/>
      <c r="M14" s="201"/>
      <c r="N14" s="201"/>
      <c r="O14" s="104"/>
      <c r="P14" s="104"/>
      <c r="Q14" s="102" t="s">
        <v>742</v>
      </c>
      <c r="R14" s="102"/>
      <c r="S14" s="102"/>
      <c r="T14" s="102"/>
      <c r="U14" s="102"/>
      <c r="V14" s="102"/>
      <c r="W14" s="200" t="s">
        <v>290</v>
      </c>
      <c r="X14" s="200"/>
      <c r="Y14" s="200"/>
      <c r="Z14" s="103"/>
      <c r="AA14" s="190"/>
      <c r="AB14" s="190"/>
      <c r="AD14" s="81"/>
      <c r="AE14" s="81"/>
      <c r="AF14" s="81"/>
      <c r="AG14" s="81"/>
      <c r="AH14" s="81"/>
      <c r="AI14" s="81"/>
      <c r="AJ14" s="81"/>
      <c r="AK14" s="81"/>
      <c r="AL14" s="81"/>
    </row>
    <row r="15" spans="1:38" ht="13.5" customHeight="1">
      <c r="A15" s="100"/>
      <c r="B15" s="101" t="s">
        <v>153</v>
      </c>
      <c r="C15" s="102" t="s">
        <v>288</v>
      </c>
      <c r="D15" s="102"/>
      <c r="E15" s="102"/>
      <c r="F15" s="102"/>
      <c r="G15" s="102"/>
      <c r="H15" s="102"/>
      <c r="I15" s="200" t="s">
        <v>7</v>
      </c>
      <c r="J15" s="200"/>
      <c r="K15" s="200"/>
      <c r="L15" s="200"/>
      <c r="M15" s="201"/>
      <c r="N15" s="201"/>
      <c r="O15" s="105"/>
      <c r="P15" s="105"/>
      <c r="Q15" s="102" t="s">
        <v>741</v>
      </c>
      <c r="R15" s="102"/>
      <c r="S15" s="102"/>
      <c r="T15" s="102"/>
      <c r="U15" s="102"/>
      <c r="V15" s="102"/>
      <c r="W15" s="200" t="s">
        <v>290</v>
      </c>
      <c r="X15" s="200"/>
      <c r="Y15" s="200"/>
      <c r="Z15" s="103"/>
      <c r="AA15" s="190"/>
      <c r="AB15" s="190"/>
      <c r="AD15" s="81"/>
      <c r="AE15" s="81"/>
      <c r="AF15" s="81"/>
      <c r="AG15" s="81"/>
      <c r="AH15" s="81"/>
      <c r="AI15" s="81"/>
      <c r="AJ15" s="81"/>
      <c r="AK15" s="81"/>
      <c r="AL15" s="81"/>
    </row>
    <row r="16" spans="1:38" ht="13.5" customHeight="1">
      <c r="A16" s="100"/>
      <c r="B16" s="101" t="s">
        <v>154</v>
      </c>
      <c r="C16" s="102" t="s">
        <v>288</v>
      </c>
      <c r="D16" s="102"/>
      <c r="E16" s="102"/>
      <c r="F16" s="102"/>
      <c r="G16" s="102"/>
      <c r="H16" s="102"/>
      <c r="I16" s="200" t="s">
        <v>7</v>
      </c>
      <c r="J16" s="200"/>
      <c r="K16" s="200"/>
      <c r="L16" s="200"/>
      <c r="M16" s="201"/>
      <c r="N16" s="201"/>
      <c r="O16" s="104"/>
      <c r="P16" s="104"/>
      <c r="Q16" s="102" t="s">
        <v>740</v>
      </c>
      <c r="R16" s="102"/>
      <c r="S16" s="102"/>
      <c r="T16" s="102"/>
      <c r="U16" s="102"/>
      <c r="V16" s="102"/>
      <c r="W16" s="200" t="s">
        <v>290</v>
      </c>
      <c r="X16" s="200"/>
      <c r="Y16" s="200"/>
      <c r="Z16" s="103"/>
      <c r="AA16" s="190"/>
      <c r="AB16" s="190"/>
      <c r="AD16" s="81"/>
      <c r="AE16" s="81"/>
      <c r="AF16" s="81"/>
      <c r="AG16" s="81"/>
      <c r="AH16" s="81"/>
      <c r="AI16" s="81"/>
      <c r="AJ16" s="81"/>
      <c r="AK16" s="81"/>
      <c r="AL16" s="81"/>
    </row>
    <row r="17" spans="1:38" ht="13.5" customHeight="1">
      <c r="A17" s="100"/>
      <c r="B17" s="101"/>
      <c r="C17" s="102"/>
      <c r="D17" s="102"/>
      <c r="E17" s="102"/>
      <c r="F17" s="102"/>
      <c r="G17" s="102"/>
      <c r="H17" s="102"/>
      <c r="I17" s="106"/>
      <c r="J17" s="106"/>
      <c r="K17" s="106"/>
      <c r="L17" s="106"/>
      <c r="M17" s="107"/>
      <c r="N17" s="107"/>
      <c r="O17" s="104"/>
      <c r="P17" s="104"/>
      <c r="Q17" s="102"/>
      <c r="R17" s="102"/>
      <c r="S17" s="102"/>
      <c r="T17" s="102"/>
      <c r="U17" s="102"/>
      <c r="V17" s="102"/>
      <c r="W17" s="108"/>
      <c r="X17" s="108"/>
      <c r="Y17" s="108"/>
      <c r="Z17" s="109"/>
      <c r="AA17" s="190"/>
      <c r="AB17" s="190"/>
      <c r="AD17" s="81"/>
      <c r="AE17" s="81"/>
      <c r="AF17" s="81"/>
      <c r="AG17" s="81"/>
      <c r="AH17" s="81"/>
      <c r="AI17" s="81"/>
      <c r="AJ17" s="81"/>
      <c r="AK17" s="81"/>
      <c r="AL17" s="81"/>
    </row>
    <row r="18" spans="1:38" ht="13.5" customHeight="1">
      <c r="A18" s="100"/>
      <c r="B18" s="101"/>
      <c r="C18" s="102"/>
      <c r="D18" s="102"/>
      <c r="E18" s="102"/>
      <c r="F18" s="102"/>
      <c r="G18" s="102"/>
      <c r="H18" s="102"/>
      <c r="I18" s="106"/>
      <c r="J18" s="106"/>
      <c r="K18" s="106"/>
      <c r="L18" s="106"/>
      <c r="M18" s="107"/>
      <c r="N18" s="107"/>
      <c r="O18" s="104"/>
      <c r="P18" s="104"/>
      <c r="Q18" s="102"/>
      <c r="R18" s="102"/>
      <c r="S18" s="102"/>
      <c r="T18" s="102"/>
      <c r="U18" s="102"/>
      <c r="V18" s="102"/>
      <c r="W18" s="108"/>
      <c r="X18" s="108"/>
      <c r="Y18" s="108"/>
      <c r="Z18" s="109"/>
      <c r="AA18" s="190"/>
      <c r="AB18" s="190"/>
      <c r="AD18" s="81"/>
      <c r="AE18" s="81"/>
      <c r="AF18" s="81"/>
      <c r="AG18" s="81"/>
      <c r="AH18" s="81"/>
      <c r="AI18" s="81"/>
      <c r="AJ18" s="81"/>
      <c r="AK18" s="81"/>
      <c r="AL18" s="81"/>
    </row>
    <row r="19" spans="1:38" ht="13.5" customHeight="1">
      <c r="A19" s="110"/>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90"/>
      <c r="AB19" s="190"/>
      <c r="AD19" s="81"/>
      <c r="AE19" s="81"/>
      <c r="AF19" s="81"/>
      <c r="AG19" s="81"/>
      <c r="AH19" s="81"/>
      <c r="AI19" s="81"/>
      <c r="AJ19" s="81"/>
      <c r="AK19" s="81"/>
      <c r="AL19" s="81"/>
    </row>
    <row r="20" spans="1:38" ht="15.6" customHeight="1">
      <c r="A20" s="88" t="s">
        <v>155</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190"/>
      <c r="AB20" s="190"/>
      <c r="AD20" s="81"/>
      <c r="AE20" s="81"/>
      <c r="AF20" s="81"/>
      <c r="AG20" s="81"/>
      <c r="AH20" s="81"/>
      <c r="AI20" s="81"/>
      <c r="AJ20" s="81"/>
      <c r="AK20" s="81"/>
      <c r="AL20" s="81"/>
    </row>
    <row r="21" spans="1:38" ht="13.5" customHeight="1">
      <c r="A21" s="91" t="s">
        <v>137</v>
      </c>
      <c r="B21" s="92" t="s">
        <v>138</v>
      </c>
      <c r="C21" s="221">
        <v>11</v>
      </c>
      <c r="D21" s="221"/>
      <c r="E21" s="221"/>
      <c r="F21" s="221"/>
      <c r="G21" s="221"/>
      <c r="H21" s="221">
        <v>38</v>
      </c>
      <c r="I21" s="221"/>
      <c r="J21" s="221"/>
      <c r="K21" s="221"/>
      <c r="L21" s="221"/>
      <c r="M21" s="221">
        <v>23</v>
      </c>
      <c r="N21" s="221"/>
      <c r="O21" s="221"/>
      <c r="P21" s="221"/>
      <c r="Q21" s="221"/>
      <c r="R21" s="221" t="s">
        <v>7</v>
      </c>
      <c r="S21" s="221"/>
      <c r="T21" s="221"/>
      <c r="U21" s="221"/>
      <c r="V21" s="221"/>
      <c r="W21" s="222" t="s">
        <v>139</v>
      </c>
      <c r="X21" s="222"/>
      <c r="Y21" s="93" t="s">
        <v>140</v>
      </c>
      <c r="Z21" s="93" t="s">
        <v>141</v>
      </c>
      <c r="AA21" s="190"/>
      <c r="AB21" s="190"/>
      <c r="AD21" s="81"/>
      <c r="AE21" s="81"/>
      <c r="AF21" s="81"/>
      <c r="AG21" s="81"/>
      <c r="AH21" s="81"/>
      <c r="AI21" s="81"/>
      <c r="AJ21" s="81"/>
      <c r="AK21" s="81"/>
      <c r="AL21" s="81"/>
    </row>
    <row r="22" spans="1:38" ht="13.5" customHeight="1">
      <c r="A22" s="217">
        <v>11</v>
      </c>
      <c r="B22" s="94" t="s">
        <v>688</v>
      </c>
      <c r="C22" s="219" t="s">
        <v>142</v>
      </c>
      <c r="D22" s="219"/>
      <c r="E22" s="219"/>
      <c r="F22" s="219"/>
      <c r="G22" s="219"/>
      <c r="H22" s="218" t="s">
        <v>265</v>
      </c>
      <c r="I22" s="218"/>
      <c r="J22" s="218"/>
      <c r="K22" s="218"/>
      <c r="L22" s="218"/>
      <c r="M22" s="218" t="s">
        <v>293</v>
      </c>
      <c r="N22" s="218"/>
      <c r="O22" s="218"/>
      <c r="P22" s="218"/>
      <c r="Q22" s="218"/>
      <c r="R22" s="218" t="s">
        <v>7</v>
      </c>
      <c r="S22" s="218"/>
      <c r="T22" s="218"/>
      <c r="U22" s="218"/>
      <c r="V22" s="218"/>
      <c r="W22" s="220" t="s">
        <v>730</v>
      </c>
      <c r="X22" s="220"/>
      <c r="Y22" s="214">
        <v>3</v>
      </c>
      <c r="Z22" s="215">
        <v>2</v>
      </c>
      <c r="AA22" s="190"/>
      <c r="AB22" s="190"/>
      <c r="AD22" s="81"/>
      <c r="AE22" s="81"/>
      <c r="AF22" s="81"/>
      <c r="AG22" s="81"/>
      <c r="AH22" s="81"/>
      <c r="AI22" s="81"/>
      <c r="AJ22" s="81"/>
      <c r="AK22" s="81"/>
      <c r="AL22" s="81"/>
    </row>
    <row r="23" spans="1:38" ht="13.5" customHeight="1">
      <c r="A23" s="217"/>
      <c r="B23" s="95" t="s">
        <v>689</v>
      </c>
      <c r="C23" s="216" t="s">
        <v>700</v>
      </c>
      <c r="D23" s="216"/>
      <c r="E23" s="216"/>
      <c r="F23" s="216"/>
      <c r="G23" s="216"/>
      <c r="H23" s="96" t="s">
        <v>282</v>
      </c>
      <c r="I23" s="97" t="s">
        <v>268</v>
      </c>
      <c r="J23" s="97" t="s">
        <v>268</v>
      </c>
      <c r="K23" s="97" t="s">
        <v>7</v>
      </c>
      <c r="L23" s="98" t="s">
        <v>7</v>
      </c>
      <c r="M23" s="96" t="s">
        <v>271</v>
      </c>
      <c r="N23" s="97" t="s">
        <v>282</v>
      </c>
      <c r="O23" s="97" t="s">
        <v>280</v>
      </c>
      <c r="P23" s="97" t="s">
        <v>287</v>
      </c>
      <c r="Q23" s="98" t="s">
        <v>144</v>
      </c>
      <c r="R23" s="96" t="s">
        <v>7</v>
      </c>
      <c r="S23" s="97" t="s">
        <v>7</v>
      </c>
      <c r="T23" s="97" t="s">
        <v>7</v>
      </c>
      <c r="U23" s="97" t="s">
        <v>7</v>
      </c>
      <c r="V23" s="98" t="s">
        <v>7</v>
      </c>
      <c r="W23" s="220"/>
      <c r="X23" s="220"/>
      <c r="Y23" s="214"/>
      <c r="Z23" s="215"/>
      <c r="AA23" s="190"/>
      <c r="AB23" s="190"/>
      <c r="AD23" s="81"/>
      <c r="AE23" s="81"/>
      <c r="AF23" s="81"/>
      <c r="AG23" s="81"/>
      <c r="AH23" s="81"/>
      <c r="AI23" s="81"/>
      <c r="AJ23" s="81"/>
      <c r="AK23" s="81"/>
      <c r="AL23" s="81"/>
    </row>
    <row r="24" spans="1:38" ht="13.5" customHeight="1">
      <c r="A24" s="217">
        <v>38</v>
      </c>
      <c r="B24" s="94" t="s">
        <v>661</v>
      </c>
      <c r="C24" s="218" t="s">
        <v>274</v>
      </c>
      <c r="D24" s="218"/>
      <c r="E24" s="218"/>
      <c r="F24" s="218"/>
      <c r="G24" s="218"/>
      <c r="H24" s="219" t="s">
        <v>142</v>
      </c>
      <c r="I24" s="219"/>
      <c r="J24" s="219"/>
      <c r="K24" s="219"/>
      <c r="L24" s="219"/>
      <c r="M24" s="218" t="s">
        <v>293</v>
      </c>
      <c r="N24" s="218"/>
      <c r="O24" s="218"/>
      <c r="P24" s="218"/>
      <c r="Q24" s="218"/>
      <c r="R24" s="218" t="s">
        <v>7</v>
      </c>
      <c r="S24" s="218"/>
      <c r="T24" s="218"/>
      <c r="U24" s="218"/>
      <c r="V24" s="218"/>
      <c r="W24" s="220" t="s">
        <v>736</v>
      </c>
      <c r="X24" s="220"/>
      <c r="Y24" s="214">
        <v>2</v>
      </c>
      <c r="Z24" s="215">
        <v>3</v>
      </c>
      <c r="AA24" s="190"/>
      <c r="AB24" s="190"/>
      <c r="AD24" s="81"/>
      <c r="AE24" s="81"/>
      <c r="AF24" s="81"/>
      <c r="AG24" s="81"/>
      <c r="AH24" s="81"/>
      <c r="AI24" s="81"/>
      <c r="AJ24" s="81"/>
      <c r="AK24" s="81"/>
      <c r="AL24" s="81"/>
    </row>
    <row r="25" spans="1:38" ht="13.5" customHeight="1">
      <c r="A25" s="217"/>
      <c r="B25" s="95" t="s">
        <v>663</v>
      </c>
      <c r="C25" s="96" t="s">
        <v>287</v>
      </c>
      <c r="D25" s="97" t="s">
        <v>277</v>
      </c>
      <c r="E25" s="97" t="s">
        <v>277</v>
      </c>
      <c r="F25" s="97" t="s">
        <v>7</v>
      </c>
      <c r="G25" s="98" t="s">
        <v>7</v>
      </c>
      <c r="H25" s="216" t="s">
        <v>700</v>
      </c>
      <c r="I25" s="216"/>
      <c r="J25" s="216"/>
      <c r="K25" s="216"/>
      <c r="L25" s="216"/>
      <c r="M25" s="96" t="s">
        <v>298</v>
      </c>
      <c r="N25" s="97" t="s">
        <v>279</v>
      </c>
      <c r="O25" s="97" t="s">
        <v>305</v>
      </c>
      <c r="P25" s="97" t="s">
        <v>282</v>
      </c>
      <c r="Q25" s="98" t="s">
        <v>157</v>
      </c>
      <c r="R25" s="96" t="s">
        <v>7</v>
      </c>
      <c r="S25" s="97" t="s">
        <v>7</v>
      </c>
      <c r="T25" s="97" t="s">
        <v>7</v>
      </c>
      <c r="U25" s="97" t="s">
        <v>7</v>
      </c>
      <c r="V25" s="98" t="s">
        <v>7</v>
      </c>
      <c r="W25" s="220"/>
      <c r="X25" s="220"/>
      <c r="Y25" s="214"/>
      <c r="Z25" s="215"/>
      <c r="AA25" s="190"/>
      <c r="AB25" s="190"/>
      <c r="AD25" s="81"/>
      <c r="AE25" s="81"/>
      <c r="AF25" s="81"/>
      <c r="AG25" s="81"/>
      <c r="AH25" s="81"/>
      <c r="AI25" s="81"/>
      <c r="AJ25" s="81"/>
      <c r="AK25" s="81"/>
      <c r="AL25" s="81"/>
    </row>
    <row r="26" spans="1:38" ht="13.5" customHeight="1">
      <c r="A26" s="217">
        <v>23</v>
      </c>
      <c r="B26" s="94" t="s">
        <v>197</v>
      </c>
      <c r="C26" s="218" t="s">
        <v>296</v>
      </c>
      <c r="D26" s="218"/>
      <c r="E26" s="218"/>
      <c r="F26" s="218"/>
      <c r="G26" s="218"/>
      <c r="H26" s="218" t="s">
        <v>296</v>
      </c>
      <c r="I26" s="218"/>
      <c r="J26" s="218"/>
      <c r="K26" s="218"/>
      <c r="L26" s="218"/>
      <c r="M26" s="219" t="s">
        <v>142</v>
      </c>
      <c r="N26" s="219"/>
      <c r="O26" s="219"/>
      <c r="P26" s="219"/>
      <c r="Q26" s="219"/>
      <c r="R26" s="218" t="s">
        <v>7</v>
      </c>
      <c r="S26" s="218"/>
      <c r="T26" s="218"/>
      <c r="U26" s="218"/>
      <c r="V26" s="218"/>
      <c r="W26" s="220" t="s">
        <v>304</v>
      </c>
      <c r="X26" s="220"/>
      <c r="Y26" s="214">
        <v>4</v>
      </c>
      <c r="Z26" s="215">
        <v>1</v>
      </c>
      <c r="AA26" s="190"/>
      <c r="AB26" s="190"/>
      <c r="AD26" s="81"/>
      <c r="AE26" s="81"/>
      <c r="AF26" s="81"/>
      <c r="AG26" s="81"/>
      <c r="AH26" s="81"/>
      <c r="AI26" s="81"/>
      <c r="AJ26" s="81"/>
      <c r="AK26" s="81"/>
      <c r="AL26" s="81"/>
    </row>
    <row r="27" spans="1:38" ht="13.5" customHeight="1">
      <c r="A27" s="217"/>
      <c r="B27" s="95" t="s">
        <v>674</v>
      </c>
      <c r="C27" s="96" t="s">
        <v>280</v>
      </c>
      <c r="D27" s="97" t="s">
        <v>287</v>
      </c>
      <c r="E27" s="97" t="s">
        <v>271</v>
      </c>
      <c r="F27" s="97" t="s">
        <v>282</v>
      </c>
      <c r="G27" s="98" t="s">
        <v>161</v>
      </c>
      <c r="H27" s="96" t="s">
        <v>295</v>
      </c>
      <c r="I27" s="97" t="s">
        <v>270</v>
      </c>
      <c r="J27" s="97" t="s">
        <v>309</v>
      </c>
      <c r="K27" s="97" t="s">
        <v>287</v>
      </c>
      <c r="L27" s="98" t="s">
        <v>146</v>
      </c>
      <c r="M27" s="216" t="s">
        <v>700</v>
      </c>
      <c r="N27" s="216"/>
      <c r="O27" s="216"/>
      <c r="P27" s="216"/>
      <c r="Q27" s="216"/>
      <c r="R27" s="96" t="s">
        <v>7</v>
      </c>
      <c r="S27" s="97" t="s">
        <v>7</v>
      </c>
      <c r="T27" s="97" t="s">
        <v>7</v>
      </c>
      <c r="U27" s="97" t="s">
        <v>7</v>
      </c>
      <c r="V27" s="98" t="s">
        <v>7</v>
      </c>
      <c r="W27" s="220"/>
      <c r="X27" s="220"/>
      <c r="Y27" s="214"/>
      <c r="Z27" s="215"/>
      <c r="AA27" s="190"/>
      <c r="AB27" s="190"/>
      <c r="AD27" s="81"/>
      <c r="AE27" s="81"/>
      <c r="AF27" s="81"/>
      <c r="AG27" s="81"/>
      <c r="AH27" s="81"/>
      <c r="AI27" s="81"/>
      <c r="AJ27" s="81"/>
      <c r="AK27" s="81"/>
      <c r="AL27" s="81"/>
    </row>
    <row r="28" spans="1:38" ht="13.5" customHeight="1">
      <c r="A28" s="217" t="s">
        <v>7</v>
      </c>
      <c r="B28" s="94" t="s">
        <v>7</v>
      </c>
      <c r="C28" s="218" t="s">
        <v>7</v>
      </c>
      <c r="D28" s="218"/>
      <c r="E28" s="218"/>
      <c r="F28" s="218"/>
      <c r="G28" s="218"/>
      <c r="H28" s="218" t="s">
        <v>7</v>
      </c>
      <c r="I28" s="218"/>
      <c r="J28" s="218"/>
      <c r="K28" s="218"/>
      <c r="L28" s="218"/>
      <c r="M28" s="218" t="s">
        <v>7</v>
      </c>
      <c r="N28" s="218"/>
      <c r="O28" s="218"/>
      <c r="P28" s="218"/>
      <c r="Q28" s="218"/>
      <c r="R28" s="219" t="s">
        <v>142</v>
      </c>
      <c r="S28" s="219"/>
      <c r="T28" s="219"/>
      <c r="U28" s="219"/>
      <c r="V28" s="219"/>
      <c r="W28" s="220" t="s">
        <v>7</v>
      </c>
      <c r="X28" s="220"/>
      <c r="Y28" s="214" t="s">
        <v>7</v>
      </c>
      <c r="Z28" s="215"/>
      <c r="AA28" s="190"/>
      <c r="AB28" s="190"/>
      <c r="AD28" s="81"/>
      <c r="AE28" s="81"/>
      <c r="AF28" s="81"/>
      <c r="AG28" s="81"/>
      <c r="AH28" s="81"/>
      <c r="AI28" s="81"/>
      <c r="AJ28" s="81"/>
      <c r="AK28" s="81"/>
      <c r="AL28" s="81"/>
    </row>
    <row r="29" spans="1:38" ht="13.5" customHeight="1">
      <c r="A29" s="217"/>
      <c r="B29" s="95" t="s">
        <v>7</v>
      </c>
      <c r="C29" s="96" t="s">
        <v>7</v>
      </c>
      <c r="D29" s="97" t="s">
        <v>7</v>
      </c>
      <c r="E29" s="97" t="s">
        <v>7</v>
      </c>
      <c r="F29" s="97" t="s">
        <v>7</v>
      </c>
      <c r="G29" s="98" t="s">
        <v>7</v>
      </c>
      <c r="H29" s="96" t="s">
        <v>7</v>
      </c>
      <c r="I29" s="97" t="s">
        <v>7</v>
      </c>
      <c r="J29" s="97" t="s">
        <v>7</v>
      </c>
      <c r="K29" s="97" t="s">
        <v>7</v>
      </c>
      <c r="L29" s="98" t="s">
        <v>7</v>
      </c>
      <c r="M29" s="96" t="s">
        <v>7</v>
      </c>
      <c r="N29" s="97" t="s">
        <v>7</v>
      </c>
      <c r="O29" s="97" t="s">
        <v>7</v>
      </c>
      <c r="P29" s="97" t="s">
        <v>7</v>
      </c>
      <c r="Q29" s="98" t="s">
        <v>7</v>
      </c>
      <c r="R29" s="216" t="s">
        <v>700</v>
      </c>
      <c r="S29" s="216"/>
      <c r="T29" s="216"/>
      <c r="U29" s="216"/>
      <c r="V29" s="216"/>
      <c r="W29" s="220"/>
      <c r="X29" s="220"/>
      <c r="Y29" s="214"/>
      <c r="Z29" s="215"/>
      <c r="AA29" s="190"/>
      <c r="AB29" s="190"/>
      <c r="AD29" s="81"/>
      <c r="AE29" s="81"/>
      <c r="AF29" s="81"/>
      <c r="AG29" s="81"/>
      <c r="AH29" s="81"/>
      <c r="AI29" s="81"/>
      <c r="AJ29" s="81"/>
      <c r="AK29" s="81"/>
      <c r="AL29" s="81"/>
    </row>
    <row r="30" spans="1:38" ht="13.5" customHeight="1">
      <c r="A30" s="100"/>
      <c r="B30" s="101" t="s">
        <v>152</v>
      </c>
      <c r="C30" s="102" t="s">
        <v>288</v>
      </c>
      <c r="D30" s="102"/>
      <c r="E30" s="102"/>
      <c r="F30" s="102"/>
      <c r="G30" s="102"/>
      <c r="H30" s="102"/>
      <c r="I30" s="200" t="s">
        <v>7</v>
      </c>
      <c r="J30" s="200"/>
      <c r="K30" s="200"/>
      <c r="L30" s="200"/>
      <c r="M30" s="201"/>
      <c r="N30" s="201"/>
      <c r="O30" s="104"/>
      <c r="P30" s="104"/>
      <c r="Q30" s="102" t="s">
        <v>739</v>
      </c>
      <c r="R30" s="102"/>
      <c r="S30" s="102"/>
      <c r="T30" s="102"/>
      <c r="U30" s="102"/>
      <c r="V30" s="102"/>
      <c r="W30" s="200" t="s">
        <v>290</v>
      </c>
      <c r="X30" s="200"/>
      <c r="Y30" s="200"/>
      <c r="Z30" s="103"/>
      <c r="AA30" s="190"/>
      <c r="AB30" s="190"/>
      <c r="AD30" s="81"/>
      <c r="AE30" s="81"/>
      <c r="AF30" s="81"/>
      <c r="AG30" s="81"/>
      <c r="AH30" s="81"/>
      <c r="AI30" s="81"/>
      <c r="AJ30" s="81"/>
      <c r="AK30" s="81"/>
      <c r="AL30" s="81"/>
    </row>
    <row r="31" spans="1:38" ht="13.5" customHeight="1">
      <c r="A31" s="100"/>
      <c r="B31" s="101" t="s">
        <v>153</v>
      </c>
      <c r="C31" s="102" t="s">
        <v>288</v>
      </c>
      <c r="D31" s="102"/>
      <c r="E31" s="102"/>
      <c r="F31" s="102"/>
      <c r="G31" s="102"/>
      <c r="H31" s="102"/>
      <c r="I31" s="200" t="s">
        <v>7</v>
      </c>
      <c r="J31" s="200"/>
      <c r="K31" s="200"/>
      <c r="L31" s="200"/>
      <c r="M31" s="201"/>
      <c r="N31" s="201"/>
      <c r="O31" s="105"/>
      <c r="P31" s="105"/>
      <c r="Q31" s="102" t="s">
        <v>738</v>
      </c>
      <c r="R31" s="102"/>
      <c r="S31" s="102"/>
      <c r="T31" s="102"/>
      <c r="U31" s="102"/>
      <c r="V31" s="102"/>
      <c r="W31" s="200" t="s">
        <v>290</v>
      </c>
      <c r="X31" s="200"/>
      <c r="Y31" s="200"/>
      <c r="Z31" s="103"/>
      <c r="AA31" s="190"/>
      <c r="AB31" s="190"/>
      <c r="AD31" s="81"/>
      <c r="AE31" s="81"/>
      <c r="AF31" s="81"/>
      <c r="AG31" s="81"/>
      <c r="AH31" s="81"/>
      <c r="AI31" s="81"/>
      <c r="AJ31" s="81"/>
      <c r="AK31" s="81"/>
      <c r="AL31" s="81"/>
    </row>
    <row r="32" spans="1:38" ht="13.5" customHeight="1">
      <c r="A32" s="100"/>
      <c r="B32" s="101" t="s">
        <v>154</v>
      </c>
      <c r="C32" s="102" t="s">
        <v>288</v>
      </c>
      <c r="D32" s="102"/>
      <c r="E32" s="102"/>
      <c r="F32" s="102"/>
      <c r="G32" s="102"/>
      <c r="H32" s="102"/>
      <c r="I32" s="200" t="s">
        <v>7</v>
      </c>
      <c r="J32" s="200"/>
      <c r="K32" s="200"/>
      <c r="L32" s="200"/>
      <c r="M32" s="201"/>
      <c r="N32" s="201"/>
      <c r="O32" s="104"/>
      <c r="P32" s="104"/>
      <c r="Q32" s="102" t="s">
        <v>737</v>
      </c>
      <c r="R32" s="102"/>
      <c r="S32" s="102"/>
      <c r="T32" s="102"/>
      <c r="U32" s="102"/>
      <c r="V32" s="102"/>
      <c r="W32" s="200" t="s">
        <v>290</v>
      </c>
      <c r="X32" s="200"/>
      <c r="Y32" s="200"/>
      <c r="Z32" s="103"/>
      <c r="AA32" s="190"/>
      <c r="AB32" s="190"/>
      <c r="AD32" s="81"/>
      <c r="AE32" s="81"/>
      <c r="AF32" s="81"/>
      <c r="AG32" s="81"/>
      <c r="AH32" s="81"/>
      <c r="AI32" s="81"/>
      <c r="AJ32" s="81"/>
      <c r="AK32" s="81"/>
      <c r="AL32" s="81"/>
    </row>
    <row r="33" spans="1:38" ht="13.5" customHeight="1">
      <c r="A33" s="100"/>
      <c r="B33" s="101"/>
      <c r="C33" s="102"/>
      <c r="D33" s="102"/>
      <c r="E33" s="102"/>
      <c r="F33" s="102"/>
      <c r="G33" s="102"/>
      <c r="H33" s="102"/>
      <c r="I33" s="106"/>
      <c r="J33" s="106"/>
      <c r="K33" s="106"/>
      <c r="L33" s="106"/>
      <c r="M33" s="107"/>
      <c r="N33" s="107"/>
      <c r="O33" s="104"/>
      <c r="P33" s="104"/>
      <c r="Q33" s="102"/>
      <c r="R33" s="102"/>
      <c r="S33" s="102"/>
      <c r="T33" s="102"/>
      <c r="U33" s="102"/>
      <c r="V33" s="102"/>
      <c r="W33" s="108"/>
      <c r="X33" s="108"/>
      <c r="Y33" s="108"/>
      <c r="Z33" s="109"/>
      <c r="AA33" s="190"/>
      <c r="AB33" s="190"/>
      <c r="AD33" s="81"/>
      <c r="AE33" s="81"/>
      <c r="AF33" s="81"/>
      <c r="AG33" s="81"/>
      <c r="AH33" s="81"/>
      <c r="AI33" s="81"/>
      <c r="AJ33" s="81"/>
      <c r="AK33" s="81"/>
      <c r="AL33" s="81"/>
    </row>
    <row r="34" spans="1:38" ht="13.5" customHeight="1">
      <c r="A34" s="100"/>
      <c r="B34" s="101"/>
      <c r="C34" s="102"/>
      <c r="D34" s="102"/>
      <c r="E34" s="102"/>
      <c r="F34" s="102"/>
      <c r="G34" s="102"/>
      <c r="H34" s="102"/>
      <c r="I34" s="106"/>
      <c r="J34" s="106"/>
      <c r="K34" s="106"/>
      <c r="L34" s="106"/>
      <c r="M34" s="107"/>
      <c r="N34" s="107"/>
      <c r="O34" s="104"/>
      <c r="P34" s="104"/>
      <c r="Q34" s="102"/>
      <c r="R34" s="102"/>
      <c r="S34" s="102"/>
      <c r="T34" s="102"/>
      <c r="U34" s="102"/>
      <c r="V34" s="102"/>
      <c r="W34" s="108"/>
      <c r="X34" s="108"/>
      <c r="Y34" s="108"/>
      <c r="Z34" s="109"/>
      <c r="AA34" s="190"/>
      <c r="AB34" s="190"/>
      <c r="AD34" s="81"/>
      <c r="AE34" s="81"/>
      <c r="AF34" s="81"/>
      <c r="AG34" s="81"/>
      <c r="AH34" s="81"/>
      <c r="AI34" s="81"/>
      <c r="AJ34" s="81"/>
      <c r="AK34" s="81"/>
      <c r="AL34" s="81"/>
    </row>
    <row r="35" spans="1:38" ht="13.5" customHeight="1">
      <c r="A35" s="112"/>
      <c r="B35" s="113"/>
      <c r="C35" s="114"/>
      <c r="D35" s="114"/>
      <c r="E35" s="114"/>
      <c r="F35" s="114"/>
      <c r="G35" s="114"/>
      <c r="H35" s="114"/>
      <c r="I35" s="114"/>
      <c r="J35" s="114"/>
      <c r="K35" s="114"/>
      <c r="L35" s="114"/>
      <c r="M35" s="114"/>
      <c r="N35" s="114"/>
      <c r="O35" s="114"/>
      <c r="P35" s="114"/>
      <c r="Q35" s="114"/>
      <c r="R35" s="114"/>
      <c r="S35" s="114"/>
      <c r="T35" s="114"/>
      <c r="U35" s="114"/>
      <c r="V35" s="114"/>
      <c r="W35" s="115"/>
      <c r="X35" s="115"/>
      <c r="Y35" s="115"/>
      <c r="Z35" s="115"/>
      <c r="AA35" s="190"/>
      <c r="AB35" s="190"/>
      <c r="AD35" s="81"/>
      <c r="AE35" s="81"/>
      <c r="AF35" s="81"/>
      <c r="AG35" s="81"/>
      <c r="AH35" s="81"/>
      <c r="AI35" s="81"/>
      <c r="AJ35" s="81"/>
      <c r="AK35" s="81"/>
      <c r="AL35" s="81"/>
    </row>
    <row r="36" spans="1:38" ht="15.6" customHeight="1">
      <c r="A36" s="88" t="s">
        <v>159</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190"/>
      <c r="AB36" s="190"/>
      <c r="AD36" s="81"/>
      <c r="AE36" s="81"/>
      <c r="AF36" s="81"/>
      <c r="AG36" s="81"/>
      <c r="AH36" s="81"/>
      <c r="AI36" s="81"/>
      <c r="AJ36" s="81"/>
      <c r="AK36" s="81"/>
      <c r="AL36" s="81"/>
    </row>
    <row r="37" spans="1:38" ht="13.5" customHeight="1">
      <c r="A37" s="91" t="s">
        <v>137</v>
      </c>
      <c r="B37" s="92" t="s">
        <v>138</v>
      </c>
      <c r="C37" s="221">
        <v>12</v>
      </c>
      <c r="D37" s="221"/>
      <c r="E37" s="221"/>
      <c r="F37" s="221"/>
      <c r="G37" s="221"/>
      <c r="H37" s="221">
        <v>37</v>
      </c>
      <c r="I37" s="221"/>
      <c r="J37" s="221"/>
      <c r="K37" s="221"/>
      <c r="L37" s="221"/>
      <c r="M37" s="221">
        <v>25</v>
      </c>
      <c r="N37" s="221"/>
      <c r="O37" s="221"/>
      <c r="P37" s="221"/>
      <c r="Q37" s="221"/>
      <c r="R37" s="221" t="s">
        <v>7</v>
      </c>
      <c r="S37" s="221"/>
      <c r="T37" s="221"/>
      <c r="U37" s="221"/>
      <c r="V37" s="221"/>
      <c r="W37" s="222" t="s">
        <v>139</v>
      </c>
      <c r="X37" s="222"/>
      <c r="Y37" s="93" t="s">
        <v>140</v>
      </c>
      <c r="Z37" s="93" t="s">
        <v>141</v>
      </c>
      <c r="AA37" s="190"/>
      <c r="AB37" s="190"/>
      <c r="AD37" s="81"/>
      <c r="AE37" s="81"/>
      <c r="AF37" s="81"/>
      <c r="AG37" s="81"/>
      <c r="AH37" s="81"/>
      <c r="AI37" s="81"/>
      <c r="AJ37" s="81"/>
      <c r="AK37" s="81"/>
      <c r="AL37" s="81"/>
    </row>
    <row r="38" spans="1:38" ht="13.5" customHeight="1">
      <c r="A38" s="217">
        <v>12</v>
      </c>
      <c r="B38" s="94" t="s">
        <v>661</v>
      </c>
      <c r="C38" s="219" t="s">
        <v>142</v>
      </c>
      <c r="D38" s="219"/>
      <c r="E38" s="219"/>
      <c r="F38" s="219"/>
      <c r="G38" s="219"/>
      <c r="H38" s="218" t="s">
        <v>265</v>
      </c>
      <c r="I38" s="218"/>
      <c r="J38" s="218"/>
      <c r="K38" s="218"/>
      <c r="L38" s="218"/>
      <c r="M38" s="218" t="s">
        <v>266</v>
      </c>
      <c r="N38" s="218"/>
      <c r="O38" s="218"/>
      <c r="P38" s="218"/>
      <c r="Q38" s="218"/>
      <c r="R38" s="218" t="s">
        <v>7</v>
      </c>
      <c r="S38" s="218"/>
      <c r="T38" s="218"/>
      <c r="U38" s="218"/>
      <c r="V38" s="218"/>
      <c r="W38" s="220" t="s">
        <v>267</v>
      </c>
      <c r="X38" s="220"/>
      <c r="Y38" s="214">
        <v>4</v>
      </c>
      <c r="Z38" s="215">
        <v>1</v>
      </c>
      <c r="AA38" s="190"/>
      <c r="AB38" s="190"/>
      <c r="AD38" s="81"/>
      <c r="AE38" s="81"/>
      <c r="AF38" s="81"/>
      <c r="AG38" s="81"/>
      <c r="AH38" s="81"/>
      <c r="AI38" s="81"/>
      <c r="AJ38" s="81"/>
      <c r="AK38" s="81"/>
      <c r="AL38" s="81"/>
    </row>
    <row r="39" spans="1:38" ht="13.5" customHeight="1">
      <c r="A39" s="217"/>
      <c r="B39" s="95" t="s">
        <v>687</v>
      </c>
      <c r="C39" s="216" t="s">
        <v>700</v>
      </c>
      <c r="D39" s="216"/>
      <c r="E39" s="216"/>
      <c r="F39" s="216"/>
      <c r="G39" s="216"/>
      <c r="H39" s="96" t="s">
        <v>271</v>
      </c>
      <c r="I39" s="97" t="s">
        <v>271</v>
      </c>
      <c r="J39" s="97" t="s">
        <v>303</v>
      </c>
      <c r="K39" s="97" t="s">
        <v>7</v>
      </c>
      <c r="L39" s="98" t="s">
        <v>7</v>
      </c>
      <c r="M39" s="96" t="s">
        <v>273</v>
      </c>
      <c r="N39" s="97" t="s">
        <v>270</v>
      </c>
      <c r="O39" s="97" t="s">
        <v>277</v>
      </c>
      <c r="P39" s="97" t="s">
        <v>268</v>
      </c>
      <c r="Q39" s="98" t="s">
        <v>7</v>
      </c>
      <c r="R39" s="96" t="s">
        <v>7</v>
      </c>
      <c r="S39" s="97" t="s">
        <v>7</v>
      </c>
      <c r="T39" s="97" t="s">
        <v>7</v>
      </c>
      <c r="U39" s="97" t="s">
        <v>7</v>
      </c>
      <c r="V39" s="98" t="s">
        <v>7</v>
      </c>
      <c r="W39" s="220"/>
      <c r="X39" s="220"/>
      <c r="Y39" s="214"/>
      <c r="Z39" s="215"/>
      <c r="AA39" s="190"/>
      <c r="AB39" s="190"/>
      <c r="AD39" s="81"/>
      <c r="AE39" s="81"/>
      <c r="AF39" s="81"/>
      <c r="AG39" s="81"/>
      <c r="AH39" s="81"/>
      <c r="AI39" s="81"/>
      <c r="AJ39" s="81"/>
      <c r="AK39" s="81"/>
      <c r="AL39" s="81"/>
    </row>
    <row r="40" spans="1:38" ht="13.5" customHeight="1">
      <c r="A40" s="217">
        <v>37</v>
      </c>
      <c r="B40" s="94" t="s">
        <v>664</v>
      </c>
      <c r="C40" s="218" t="s">
        <v>274</v>
      </c>
      <c r="D40" s="218"/>
      <c r="E40" s="218"/>
      <c r="F40" s="218"/>
      <c r="G40" s="218"/>
      <c r="H40" s="219" t="s">
        <v>142</v>
      </c>
      <c r="I40" s="219"/>
      <c r="J40" s="219"/>
      <c r="K40" s="219"/>
      <c r="L40" s="219"/>
      <c r="M40" s="218" t="s">
        <v>293</v>
      </c>
      <c r="N40" s="218"/>
      <c r="O40" s="218"/>
      <c r="P40" s="218"/>
      <c r="Q40" s="218"/>
      <c r="R40" s="218" t="s">
        <v>7</v>
      </c>
      <c r="S40" s="218"/>
      <c r="T40" s="218"/>
      <c r="U40" s="218"/>
      <c r="V40" s="218"/>
      <c r="W40" s="220" t="s">
        <v>736</v>
      </c>
      <c r="X40" s="220"/>
      <c r="Y40" s="214">
        <v>2</v>
      </c>
      <c r="Z40" s="215">
        <v>3</v>
      </c>
      <c r="AA40" s="190"/>
      <c r="AB40" s="190"/>
      <c r="AD40" s="81"/>
      <c r="AE40" s="81"/>
      <c r="AF40" s="81"/>
      <c r="AG40" s="81"/>
      <c r="AH40" s="81"/>
      <c r="AI40" s="81"/>
      <c r="AJ40" s="81"/>
      <c r="AK40" s="81"/>
      <c r="AL40" s="81"/>
    </row>
    <row r="41" spans="1:38" ht="13.5" customHeight="1">
      <c r="A41" s="217"/>
      <c r="B41" s="95" t="s">
        <v>665</v>
      </c>
      <c r="C41" s="96" t="s">
        <v>280</v>
      </c>
      <c r="D41" s="97" t="s">
        <v>280</v>
      </c>
      <c r="E41" s="97" t="s">
        <v>307</v>
      </c>
      <c r="F41" s="97" t="s">
        <v>7</v>
      </c>
      <c r="G41" s="98" t="s">
        <v>7</v>
      </c>
      <c r="H41" s="216" t="s">
        <v>700</v>
      </c>
      <c r="I41" s="216"/>
      <c r="J41" s="216"/>
      <c r="K41" s="216"/>
      <c r="L41" s="216"/>
      <c r="M41" s="96" t="s">
        <v>268</v>
      </c>
      <c r="N41" s="97" t="s">
        <v>271</v>
      </c>
      <c r="O41" s="97" t="s">
        <v>735</v>
      </c>
      <c r="P41" s="97" t="s">
        <v>280</v>
      </c>
      <c r="Q41" s="98" t="s">
        <v>729</v>
      </c>
      <c r="R41" s="96" t="s">
        <v>7</v>
      </c>
      <c r="S41" s="97" t="s">
        <v>7</v>
      </c>
      <c r="T41" s="97" t="s">
        <v>7</v>
      </c>
      <c r="U41" s="97" t="s">
        <v>7</v>
      </c>
      <c r="V41" s="98" t="s">
        <v>7</v>
      </c>
      <c r="W41" s="220"/>
      <c r="X41" s="220"/>
      <c r="Y41" s="214"/>
      <c r="Z41" s="215"/>
      <c r="AA41" s="190"/>
      <c r="AB41" s="190"/>
      <c r="AD41" s="81"/>
      <c r="AE41" s="81"/>
      <c r="AF41" s="81"/>
      <c r="AG41" s="81"/>
      <c r="AH41" s="81"/>
      <c r="AI41" s="81"/>
      <c r="AJ41" s="81"/>
      <c r="AK41" s="81"/>
      <c r="AL41" s="81"/>
    </row>
    <row r="42" spans="1:38" ht="13.5" customHeight="1">
      <c r="A42" s="217">
        <v>25</v>
      </c>
      <c r="B42" s="94" t="s">
        <v>671</v>
      </c>
      <c r="C42" s="218" t="s">
        <v>275</v>
      </c>
      <c r="D42" s="218"/>
      <c r="E42" s="218"/>
      <c r="F42" s="218"/>
      <c r="G42" s="218"/>
      <c r="H42" s="218" t="s">
        <v>296</v>
      </c>
      <c r="I42" s="218"/>
      <c r="J42" s="218"/>
      <c r="K42" s="218"/>
      <c r="L42" s="218"/>
      <c r="M42" s="219" t="s">
        <v>142</v>
      </c>
      <c r="N42" s="219"/>
      <c r="O42" s="219"/>
      <c r="P42" s="219"/>
      <c r="Q42" s="219"/>
      <c r="R42" s="218" t="s">
        <v>7</v>
      </c>
      <c r="S42" s="218"/>
      <c r="T42" s="218"/>
      <c r="U42" s="218"/>
      <c r="V42" s="218"/>
      <c r="W42" s="220" t="s">
        <v>297</v>
      </c>
      <c r="X42" s="220"/>
      <c r="Y42" s="214">
        <v>3</v>
      </c>
      <c r="Z42" s="215">
        <v>2</v>
      </c>
      <c r="AA42" s="190"/>
      <c r="AB42" s="190"/>
      <c r="AD42" s="81"/>
      <c r="AE42" s="81"/>
      <c r="AF42" s="81"/>
      <c r="AG42" s="81"/>
      <c r="AH42" s="81"/>
      <c r="AI42" s="81"/>
      <c r="AJ42" s="81"/>
      <c r="AK42" s="81"/>
      <c r="AL42" s="81"/>
    </row>
    <row r="43" spans="1:38" ht="13.5" customHeight="1">
      <c r="A43" s="217"/>
      <c r="B43" s="95" t="s">
        <v>672</v>
      </c>
      <c r="C43" s="96" t="s">
        <v>285</v>
      </c>
      <c r="D43" s="97" t="s">
        <v>279</v>
      </c>
      <c r="E43" s="97" t="s">
        <v>268</v>
      </c>
      <c r="F43" s="97" t="s">
        <v>277</v>
      </c>
      <c r="G43" s="98" t="s">
        <v>7</v>
      </c>
      <c r="H43" s="96" t="s">
        <v>277</v>
      </c>
      <c r="I43" s="97" t="s">
        <v>280</v>
      </c>
      <c r="J43" s="97" t="s">
        <v>734</v>
      </c>
      <c r="K43" s="97" t="s">
        <v>271</v>
      </c>
      <c r="L43" s="98" t="s">
        <v>145</v>
      </c>
      <c r="M43" s="216" t="s">
        <v>700</v>
      </c>
      <c r="N43" s="216"/>
      <c r="O43" s="216"/>
      <c r="P43" s="216"/>
      <c r="Q43" s="216"/>
      <c r="R43" s="96" t="s">
        <v>7</v>
      </c>
      <c r="S43" s="97" t="s">
        <v>7</v>
      </c>
      <c r="T43" s="97" t="s">
        <v>7</v>
      </c>
      <c r="U43" s="97" t="s">
        <v>7</v>
      </c>
      <c r="V43" s="98" t="s">
        <v>7</v>
      </c>
      <c r="W43" s="220"/>
      <c r="X43" s="220"/>
      <c r="Y43" s="214"/>
      <c r="Z43" s="215"/>
      <c r="AA43" s="190"/>
      <c r="AB43" s="190"/>
      <c r="AD43" s="81"/>
      <c r="AE43" s="81"/>
      <c r="AF43" s="81"/>
      <c r="AG43" s="81"/>
      <c r="AH43" s="81"/>
      <c r="AI43" s="81"/>
      <c r="AJ43" s="81"/>
      <c r="AK43" s="81"/>
      <c r="AL43" s="81"/>
    </row>
    <row r="44" spans="1:38" ht="13.5" customHeight="1">
      <c r="A44" s="217" t="s">
        <v>7</v>
      </c>
      <c r="B44" s="94" t="s">
        <v>7</v>
      </c>
      <c r="C44" s="218" t="s">
        <v>7</v>
      </c>
      <c r="D44" s="218"/>
      <c r="E44" s="218"/>
      <c r="F44" s="218"/>
      <c r="G44" s="218"/>
      <c r="H44" s="218" t="s">
        <v>7</v>
      </c>
      <c r="I44" s="218"/>
      <c r="J44" s="218"/>
      <c r="K44" s="218"/>
      <c r="L44" s="218"/>
      <c r="M44" s="218" t="s">
        <v>7</v>
      </c>
      <c r="N44" s="218"/>
      <c r="O44" s="218"/>
      <c r="P44" s="218"/>
      <c r="Q44" s="218"/>
      <c r="R44" s="219" t="s">
        <v>142</v>
      </c>
      <c r="S44" s="219"/>
      <c r="T44" s="219"/>
      <c r="U44" s="219"/>
      <c r="V44" s="219"/>
      <c r="W44" s="220" t="s">
        <v>7</v>
      </c>
      <c r="X44" s="220"/>
      <c r="Y44" s="214" t="s">
        <v>7</v>
      </c>
      <c r="Z44" s="215"/>
      <c r="AA44" s="190"/>
      <c r="AB44" s="190"/>
      <c r="AD44" s="81"/>
      <c r="AE44" s="81"/>
      <c r="AF44" s="81"/>
      <c r="AG44" s="81"/>
      <c r="AH44" s="81"/>
      <c r="AI44" s="81"/>
      <c r="AJ44" s="81"/>
      <c r="AK44" s="81"/>
      <c r="AL44" s="81"/>
    </row>
    <row r="45" spans="1:38" ht="13.5" customHeight="1">
      <c r="A45" s="217"/>
      <c r="B45" s="95" t="s">
        <v>7</v>
      </c>
      <c r="C45" s="96" t="s">
        <v>7</v>
      </c>
      <c r="D45" s="97" t="s">
        <v>7</v>
      </c>
      <c r="E45" s="97" t="s">
        <v>7</v>
      </c>
      <c r="F45" s="97" t="s">
        <v>7</v>
      </c>
      <c r="G45" s="98" t="s">
        <v>7</v>
      </c>
      <c r="H45" s="96" t="s">
        <v>7</v>
      </c>
      <c r="I45" s="97" t="s">
        <v>7</v>
      </c>
      <c r="J45" s="97" t="s">
        <v>7</v>
      </c>
      <c r="K45" s="97" t="s">
        <v>7</v>
      </c>
      <c r="L45" s="98" t="s">
        <v>7</v>
      </c>
      <c r="M45" s="96" t="s">
        <v>7</v>
      </c>
      <c r="N45" s="97" t="s">
        <v>7</v>
      </c>
      <c r="O45" s="97" t="s">
        <v>7</v>
      </c>
      <c r="P45" s="97" t="s">
        <v>7</v>
      </c>
      <c r="Q45" s="98" t="s">
        <v>7</v>
      </c>
      <c r="R45" s="216" t="s">
        <v>700</v>
      </c>
      <c r="S45" s="216"/>
      <c r="T45" s="216"/>
      <c r="U45" s="216"/>
      <c r="V45" s="216"/>
      <c r="W45" s="220"/>
      <c r="X45" s="220"/>
      <c r="Y45" s="214"/>
      <c r="Z45" s="215"/>
      <c r="AA45" s="190"/>
      <c r="AB45" s="190"/>
      <c r="AD45" s="81"/>
      <c r="AE45" s="81"/>
      <c r="AF45" s="81"/>
      <c r="AG45" s="81"/>
      <c r="AH45" s="81"/>
      <c r="AI45" s="81"/>
      <c r="AJ45" s="81"/>
      <c r="AK45" s="81"/>
      <c r="AL45" s="81"/>
    </row>
    <row r="46" spans="1:38" ht="13.5" customHeight="1">
      <c r="A46" s="100"/>
      <c r="B46" s="101" t="s">
        <v>152</v>
      </c>
      <c r="C46" s="102" t="s">
        <v>288</v>
      </c>
      <c r="D46" s="102"/>
      <c r="E46" s="102"/>
      <c r="F46" s="102"/>
      <c r="G46" s="102"/>
      <c r="H46" s="102"/>
      <c r="I46" s="200" t="s">
        <v>7</v>
      </c>
      <c r="J46" s="200"/>
      <c r="K46" s="200"/>
      <c r="L46" s="200"/>
      <c r="M46" s="201"/>
      <c r="N46" s="201"/>
      <c r="O46" s="104"/>
      <c r="P46" s="104"/>
      <c r="Q46" s="102" t="s">
        <v>733</v>
      </c>
      <c r="R46" s="102"/>
      <c r="S46" s="102"/>
      <c r="T46" s="102"/>
      <c r="U46" s="102"/>
      <c r="V46" s="102"/>
      <c r="W46" s="200" t="s">
        <v>290</v>
      </c>
      <c r="X46" s="200"/>
      <c r="Y46" s="200"/>
      <c r="Z46" s="103"/>
      <c r="AA46" s="190"/>
      <c r="AB46" s="190"/>
      <c r="AD46" s="81"/>
      <c r="AE46" s="81"/>
      <c r="AF46" s="81"/>
      <c r="AG46" s="81"/>
      <c r="AH46" s="81"/>
      <c r="AI46" s="81"/>
      <c r="AJ46" s="81"/>
      <c r="AK46" s="81"/>
      <c r="AL46" s="81"/>
    </row>
    <row r="47" spans="1:38" ht="13.5" customHeight="1">
      <c r="A47" s="100"/>
      <c r="B47" s="101" t="s">
        <v>153</v>
      </c>
      <c r="C47" s="102" t="s">
        <v>288</v>
      </c>
      <c r="D47" s="102"/>
      <c r="E47" s="102"/>
      <c r="F47" s="102"/>
      <c r="G47" s="102"/>
      <c r="H47" s="102"/>
      <c r="I47" s="200" t="s">
        <v>7</v>
      </c>
      <c r="J47" s="200"/>
      <c r="K47" s="200"/>
      <c r="L47" s="200"/>
      <c r="M47" s="201"/>
      <c r="N47" s="201"/>
      <c r="O47" s="105"/>
      <c r="P47" s="105"/>
      <c r="Q47" s="102" t="s">
        <v>732</v>
      </c>
      <c r="R47" s="102"/>
      <c r="S47" s="102"/>
      <c r="T47" s="102"/>
      <c r="U47" s="102"/>
      <c r="V47" s="102"/>
      <c r="W47" s="200" t="s">
        <v>290</v>
      </c>
      <c r="X47" s="200"/>
      <c r="Y47" s="200"/>
      <c r="Z47" s="103"/>
      <c r="AA47" s="190"/>
      <c r="AB47" s="190"/>
      <c r="AD47" s="81"/>
      <c r="AE47" s="81"/>
      <c r="AF47" s="81"/>
      <c r="AG47" s="81"/>
      <c r="AH47" s="81"/>
      <c r="AI47" s="81"/>
      <c r="AJ47" s="81"/>
      <c r="AK47" s="81"/>
      <c r="AL47" s="81"/>
    </row>
    <row r="48" spans="1:38" ht="13.5" customHeight="1">
      <c r="A48" s="100"/>
      <c r="B48" s="101" t="s">
        <v>154</v>
      </c>
      <c r="C48" s="102" t="s">
        <v>288</v>
      </c>
      <c r="D48" s="102"/>
      <c r="E48" s="102"/>
      <c r="F48" s="102"/>
      <c r="G48" s="102"/>
      <c r="H48" s="102"/>
      <c r="I48" s="200" t="s">
        <v>7</v>
      </c>
      <c r="J48" s="200"/>
      <c r="K48" s="200"/>
      <c r="L48" s="200"/>
      <c r="M48" s="201"/>
      <c r="N48" s="201"/>
      <c r="O48" s="104"/>
      <c r="P48" s="104"/>
      <c r="Q48" s="102" t="s">
        <v>731</v>
      </c>
      <c r="R48" s="102"/>
      <c r="S48" s="102"/>
      <c r="T48" s="102"/>
      <c r="U48" s="102"/>
      <c r="V48" s="102"/>
      <c r="W48" s="200" t="s">
        <v>290</v>
      </c>
      <c r="X48" s="200"/>
      <c r="Y48" s="200"/>
      <c r="Z48" s="103"/>
      <c r="AA48" s="190"/>
      <c r="AB48" s="190"/>
      <c r="AD48" s="81"/>
      <c r="AE48" s="81"/>
      <c r="AF48" s="81"/>
      <c r="AG48" s="81"/>
      <c r="AH48" s="81"/>
      <c r="AI48" s="81"/>
      <c r="AJ48" s="81"/>
      <c r="AK48" s="81"/>
      <c r="AL48" s="81"/>
    </row>
    <row r="49" spans="1:38" ht="13.5" customHeight="1">
      <c r="A49" s="100"/>
      <c r="B49" s="101"/>
      <c r="C49" s="102"/>
      <c r="D49" s="102"/>
      <c r="E49" s="102"/>
      <c r="F49" s="102"/>
      <c r="G49" s="102"/>
      <c r="H49" s="102"/>
      <c r="I49" s="106"/>
      <c r="J49" s="106"/>
      <c r="K49" s="106"/>
      <c r="L49" s="106"/>
      <c r="M49" s="107"/>
      <c r="N49" s="107"/>
      <c r="O49" s="104"/>
      <c r="P49" s="104"/>
      <c r="Q49" s="102"/>
      <c r="R49" s="102"/>
      <c r="S49" s="102"/>
      <c r="T49" s="102"/>
      <c r="U49" s="102"/>
      <c r="V49" s="102"/>
      <c r="W49" s="108"/>
      <c r="X49" s="108"/>
      <c r="Y49" s="108"/>
      <c r="Z49" s="109"/>
      <c r="AA49" s="190"/>
      <c r="AB49" s="190"/>
      <c r="AD49" s="81"/>
      <c r="AE49" s="81"/>
      <c r="AF49" s="81"/>
      <c r="AG49" s="81"/>
      <c r="AH49" s="81"/>
      <c r="AI49" s="81"/>
      <c r="AJ49" s="81"/>
      <c r="AK49" s="81"/>
      <c r="AL49" s="81"/>
    </row>
    <row r="50" spans="1:38" ht="13.5" customHeight="1">
      <c r="A50" s="100"/>
      <c r="B50" s="101"/>
      <c r="C50" s="102"/>
      <c r="D50" s="102"/>
      <c r="E50" s="102"/>
      <c r="F50" s="102"/>
      <c r="G50" s="102"/>
      <c r="H50" s="102"/>
      <c r="I50" s="106"/>
      <c r="J50" s="106"/>
      <c r="K50" s="106"/>
      <c r="L50" s="106"/>
      <c r="M50" s="107"/>
      <c r="N50" s="107"/>
      <c r="O50" s="104"/>
      <c r="P50" s="104"/>
      <c r="Q50" s="102"/>
      <c r="R50" s="102"/>
      <c r="S50" s="102"/>
      <c r="T50" s="102"/>
      <c r="U50" s="102"/>
      <c r="V50" s="102"/>
      <c r="W50" s="108"/>
      <c r="X50" s="108"/>
      <c r="Y50" s="108"/>
      <c r="Z50" s="109"/>
      <c r="AA50" s="190"/>
      <c r="AB50" s="190"/>
      <c r="AD50" s="81"/>
      <c r="AE50" s="81"/>
      <c r="AF50" s="81"/>
      <c r="AG50" s="81"/>
      <c r="AH50" s="81"/>
      <c r="AI50" s="81"/>
      <c r="AJ50" s="81"/>
      <c r="AK50" s="81"/>
      <c r="AL50" s="81"/>
    </row>
    <row r="51" spans="1:38" ht="13.5" customHeight="1">
      <c r="A51" s="116"/>
      <c r="B51" s="117"/>
      <c r="C51" s="118"/>
      <c r="D51" s="118"/>
      <c r="E51" s="118"/>
      <c r="F51" s="118"/>
      <c r="G51" s="118"/>
      <c r="H51" s="119"/>
      <c r="I51" s="119"/>
      <c r="J51" s="119"/>
      <c r="K51" s="119"/>
      <c r="L51" s="119"/>
      <c r="M51" s="119"/>
      <c r="N51" s="119"/>
      <c r="O51" s="119"/>
      <c r="P51" s="119"/>
      <c r="Q51" s="119"/>
      <c r="R51" s="119"/>
      <c r="S51" s="119"/>
      <c r="T51" s="119"/>
      <c r="U51" s="119"/>
      <c r="V51" s="119"/>
      <c r="W51" s="120"/>
      <c r="X51" s="121"/>
      <c r="Y51" s="122"/>
      <c r="Z51" s="99"/>
      <c r="AA51" s="190"/>
      <c r="AB51" s="190"/>
      <c r="AD51" s="81"/>
      <c r="AE51" s="81"/>
      <c r="AF51" s="81"/>
      <c r="AG51" s="81"/>
      <c r="AH51" s="81"/>
      <c r="AI51" s="81"/>
      <c r="AJ51" s="81"/>
      <c r="AK51" s="81"/>
      <c r="AL51" s="81"/>
    </row>
    <row r="52" spans="1:38" ht="15.6" customHeight="1">
      <c r="A52" s="88" t="s">
        <v>164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190"/>
      <c r="AB52" s="190"/>
      <c r="AD52" s="81"/>
      <c r="AE52" s="81"/>
      <c r="AF52" s="81"/>
      <c r="AG52" s="81"/>
      <c r="AH52" s="81"/>
      <c r="AI52" s="81"/>
      <c r="AJ52" s="81"/>
      <c r="AK52" s="81"/>
      <c r="AL52" s="81"/>
    </row>
    <row r="53" spans="1:38" ht="13.5" customHeight="1">
      <c r="A53" s="91" t="s">
        <v>137</v>
      </c>
      <c r="B53" s="92" t="s">
        <v>138</v>
      </c>
      <c r="C53" s="221">
        <v>13</v>
      </c>
      <c r="D53" s="221"/>
      <c r="E53" s="221"/>
      <c r="F53" s="221"/>
      <c r="G53" s="221"/>
      <c r="H53" s="221">
        <v>31</v>
      </c>
      <c r="I53" s="221"/>
      <c r="J53" s="221"/>
      <c r="K53" s="221"/>
      <c r="L53" s="221"/>
      <c r="M53" s="221">
        <v>24</v>
      </c>
      <c r="N53" s="221"/>
      <c r="O53" s="221"/>
      <c r="P53" s="221"/>
      <c r="Q53" s="221"/>
      <c r="R53" s="221" t="s">
        <v>7</v>
      </c>
      <c r="S53" s="221"/>
      <c r="T53" s="221"/>
      <c r="U53" s="221"/>
      <c r="V53" s="221"/>
      <c r="W53" s="222" t="s">
        <v>139</v>
      </c>
      <c r="X53" s="222"/>
      <c r="Y53" s="93" t="s">
        <v>140</v>
      </c>
      <c r="Z53" s="93" t="s">
        <v>141</v>
      </c>
      <c r="AA53" s="190"/>
      <c r="AB53" s="190"/>
      <c r="AD53" s="81"/>
      <c r="AE53" s="81"/>
      <c r="AF53" s="81"/>
      <c r="AG53" s="81"/>
      <c r="AH53" s="81"/>
      <c r="AI53" s="81"/>
      <c r="AJ53" s="81"/>
      <c r="AK53" s="81"/>
      <c r="AL53" s="81"/>
    </row>
    <row r="54" spans="1:38" ht="13.5" customHeight="1">
      <c r="A54" s="217">
        <v>13</v>
      </c>
      <c r="B54" s="94" t="s">
        <v>223</v>
      </c>
      <c r="C54" s="219" t="s">
        <v>142</v>
      </c>
      <c r="D54" s="219"/>
      <c r="E54" s="219"/>
      <c r="F54" s="219"/>
      <c r="G54" s="219"/>
      <c r="H54" s="218" t="s">
        <v>265</v>
      </c>
      <c r="I54" s="218"/>
      <c r="J54" s="218"/>
      <c r="K54" s="218"/>
      <c r="L54" s="218"/>
      <c r="M54" s="218" t="s">
        <v>293</v>
      </c>
      <c r="N54" s="218"/>
      <c r="O54" s="218"/>
      <c r="P54" s="218"/>
      <c r="Q54" s="218"/>
      <c r="R54" s="218" t="s">
        <v>7</v>
      </c>
      <c r="S54" s="218"/>
      <c r="T54" s="218"/>
      <c r="U54" s="218"/>
      <c r="V54" s="218"/>
      <c r="W54" s="220" t="s">
        <v>730</v>
      </c>
      <c r="X54" s="220"/>
      <c r="Y54" s="214">
        <v>3</v>
      </c>
      <c r="Z54" s="215">
        <v>2</v>
      </c>
      <c r="AA54" s="190"/>
      <c r="AB54" s="190"/>
      <c r="AD54" s="81"/>
      <c r="AE54" s="81"/>
      <c r="AF54" s="81"/>
      <c r="AG54" s="81"/>
      <c r="AH54" s="81"/>
      <c r="AI54" s="81"/>
      <c r="AJ54" s="81"/>
      <c r="AK54" s="81"/>
      <c r="AL54" s="81"/>
    </row>
    <row r="55" spans="1:38" ht="13.5" customHeight="1">
      <c r="A55" s="217"/>
      <c r="B55" s="95" t="s">
        <v>686</v>
      </c>
      <c r="C55" s="216" t="s">
        <v>700</v>
      </c>
      <c r="D55" s="216"/>
      <c r="E55" s="216"/>
      <c r="F55" s="216"/>
      <c r="G55" s="216"/>
      <c r="H55" s="96" t="s">
        <v>271</v>
      </c>
      <c r="I55" s="97" t="s">
        <v>303</v>
      </c>
      <c r="J55" s="97" t="s">
        <v>273</v>
      </c>
      <c r="K55" s="97" t="s">
        <v>7</v>
      </c>
      <c r="L55" s="98" t="s">
        <v>7</v>
      </c>
      <c r="M55" s="96" t="s">
        <v>286</v>
      </c>
      <c r="N55" s="97" t="s">
        <v>273</v>
      </c>
      <c r="O55" s="97" t="s">
        <v>279</v>
      </c>
      <c r="P55" s="97" t="s">
        <v>287</v>
      </c>
      <c r="Q55" s="98" t="s">
        <v>729</v>
      </c>
      <c r="R55" s="96" t="s">
        <v>7</v>
      </c>
      <c r="S55" s="97" t="s">
        <v>7</v>
      </c>
      <c r="T55" s="97" t="s">
        <v>7</v>
      </c>
      <c r="U55" s="97" t="s">
        <v>7</v>
      </c>
      <c r="V55" s="98" t="s">
        <v>7</v>
      </c>
      <c r="W55" s="220"/>
      <c r="X55" s="220"/>
      <c r="Y55" s="214"/>
      <c r="Z55" s="215"/>
      <c r="AA55" s="190"/>
      <c r="AB55" s="190"/>
      <c r="AD55" s="81"/>
      <c r="AE55" s="81"/>
      <c r="AF55" s="81"/>
      <c r="AG55" s="81"/>
      <c r="AH55" s="81"/>
      <c r="AI55" s="81"/>
      <c r="AJ55" s="81"/>
      <c r="AK55" s="81"/>
      <c r="AL55" s="81"/>
    </row>
    <row r="56" spans="1:38" ht="13.5" customHeight="1">
      <c r="A56" s="217">
        <v>31</v>
      </c>
      <c r="B56" s="94" t="s">
        <v>197</v>
      </c>
      <c r="C56" s="218" t="s">
        <v>274</v>
      </c>
      <c r="D56" s="218"/>
      <c r="E56" s="218"/>
      <c r="F56" s="218"/>
      <c r="G56" s="218"/>
      <c r="H56" s="219" t="s">
        <v>142</v>
      </c>
      <c r="I56" s="219"/>
      <c r="J56" s="219"/>
      <c r="K56" s="219"/>
      <c r="L56" s="219"/>
      <c r="M56" s="218" t="s">
        <v>274</v>
      </c>
      <c r="N56" s="218"/>
      <c r="O56" s="218"/>
      <c r="P56" s="218"/>
      <c r="Q56" s="218"/>
      <c r="R56" s="218" t="s">
        <v>7</v>
      </c>
      <c r="S56" s="218"/>
      <c r="T56" s="218"/>
      <c r="U56" s="218"/>
      <c r="V56" s="218"/>
      <c r="W56" s="220" t="s">
        <v>717</v>
      </c>
      <c r="X56" s="220"/>
      <c r="Y56" s="214">
        <v>2</v>
      </c>
      <c r="Z56" s="215">
        <v>3</v>
      </c>
      <c r="AA56" s="190"/>
      <c r="AB56" s="190"/>
      <c r="AD56" s="81"/>
      <c r="AE56" s="81"/>
      <c r="AF56" s="81"/>
      <c r="AG56" s="81"/>
      <c r="AH56" s="81"/>
      <c r="AI56" s="81"/>
      <c r="AJ56" s="81"/>
      <c r="AK56" s="81"/>
      <c r="AL56" s="81"/>
    </row>
    <row r="57" spans="1:38" ht="13.5" customHeight="1">
      <c r="A57" s="217"/>
      <c r="B57" s="95" t="s">
        <v>668</v>
      </c>
      <c r="C57" s="96" t="s">
        <v>280</v>
      </c>
      <c r="D57" s="97" t="s">
        <v>307</v>
      </c>
      <c r="E57" s="97" t="s">
        <v>285</v>
      </c>
      <c r="F57" s="97" t="s">
        <v>7</v>
      </c>
      <c r="G57" s="98" t="s">
        <v>7</v>
      </c>
      <c r="H57" s="216" t="s">
        <v>700</v>
      </c>
      <c r="I57" s="216"/>
      <c r="J57" s="216"/>
      <c r="K57" s="216"/>
      <c r="L57" s="216"/>
      <c r="M57" s="96" t="s">
        <v>298</v>
      </c>
      <c r="N57" s="97" t="s">
        <v>307</v>
      </c>
      <c r="O57" s="97" t="s">
        <v>280</v>
      </c>
      <c r="P57" s="97" t="s">
        <v>7</v>
      </c>
      <c r="Q57" s="98" t="s">
        <v>7</v>
      </c>
      <c r="R57" s="96" t="s">
        <v>7</v>
      </c>
      <c r="S57" s="97" t="s">
        <v>7</v>
      </c>
      <c r="T57" s="97" t="s">
        <v>7</v>
      </c>
      <c r="U57" s="97" t="s">
        <v>7</v>
      </c>
      <c r="V57" s="98" t="s">
        <v>7</v>
      </c>
      <c r="W57" s="220"/>
      <c r="X57" s="220"/>
      <c r="Y57" s="214"/>
      <c r="Z57" s="215"/>
      <c r="AA57" s="190"/>
      <c r="AB57" s="190"/>
      <c r="AD57" s="81"/>
      <c r="AE57" s="81"/>
      <c r="AF57" s="81"/>
      <c r="AG57" s="81"/>
      <c r="AH57" s="81"/>
      <c r="AI57" s="81"/>
      <c r="AJ57" s="81"/>
      <c r="AK57" s="81"/>
      <c r="AL57" s="81"/>
    </row>
    <row r="58" spans="1:38" ht="13.5" customHeight="1">
      <c r="A58" s="217">
        <v>24</v>
      </c>
      <c r="B58" s="94" t="s">
        <v>661</v>
      </c>
      <c r="C58" s="218" t="s">
        <v>296</v>
      </c>
      <c r="D58" s="218"/>
      <c r="E58" s="218"/>
      <c r="F58" s="218"/>
      <c r="G58" s="218"/>
      <c r="H58" s="218" t="s">
        <v>265</v>
      </c>
      <c r="I58" s="218"/>
      <c r="J58" s="218"/>
      <c r="K58" s="218"/>
      <c r="L58" s="218"/>
      <c r="M58" s="219" t="s">
        <v>142</v>
      </c>
      <c r="N58" s="219"/>
      <c r="O58" s="219"/>
      <c r="P58" s="219"/>
      <c r="Q58" s="219"/>
      <c r="R58" s="218" t="s">
        <v>7</v>
      </c>
      <c r="S58" s="218"/>
      <c r="T58" s="218"/>
      <c r="U58" s="218"/>
      <c r="V58" s="218"/>
      <c r="W58" s="220" t="s">
        <v>728</v>
      </c>
      <c r="X58" s="220"/>
      <c r="Y58" s="214">
        <v>4</v>
      </c>
      <c r="Z58" s="215">
        <v>1</v>
      </c>
      <c r="AA58" s="190"/>
      <c r="AB58" s="190"/>
      <c r="AD58" s="81"/>
      <c r="AE58" s="81"/>
      <c r="AF58" s="81"/>
      <c r="AG58" s="81"/>
      <c r="AH58" s="81"/>
      <c r="AI58" s="81"/>
      <c r="AJ58" s="81"/>
      <c r="AK58" s="81"/>
      <c r="AL58" s="81"/>
    </row>
    <row r="59" spans="1:38" ht="13.5" customHeight="1">
      <c r="A59" s="217"/>
      <c r="B59" s="95" t="s">
        <v>673</v>
      </c>
      <c r="C59" s="96" t="s">
        <v>281</v>
      </c>
      <c r="D59" s="97" t="s">
        <v>285</v>
      </c>
      <c r="E59" s="97" t="s">
        <v>270</v>
      </c>
      <c r="F59" s="97" t="s">
        <v>282</v>
      </c>
      <c r="G59" s="98" t="s">
        <v>145</v>
      </c>
      <c r="H59" s="96" t="s">
        <v>295</v>
      </c>
      <c r="I59" s="97" t="s">
        <v>303</v>
      </c>
      <c r="J59" s="97" t="s">
        <v>271</v>
      </c>
      <c r="K59" s="97" t="s">
        <v>7</v>
      </c>
      <c r="L59" s="98" t="s">
        <v>7</v>
      </c>
      <c r="M59" s="216" t="s">
        <v>700</v>
      </c>
      <c r="N59" s="216"/>
      <c r="O59" s="216"/>
      <c r="P59" s="216"/>
      <c r="Q59" s="216"/>
      <c r="R59" s="96" t="s">
        <v>7</v>
      </c>
      <c r="S59" s="97" t="s">
        <v>7</v>
      </c>
      <c r="T59" s="97" t="s">
        <v>7</v>
      </c>
      <c r="U59" s="97" t="s">
        <v>7</v>
      </c>
      <c r="V59" s="98" t="s">
        <v>7</v>
      </c>
      <c r="W59" s="220"/>
      <c r="X59" s="220"/>
      <c r="Y59" s="214"/>
      <c r="Z59" s="215"/>
      <c r="AA59" s="190"/>
      <c r="AB59" s="190"/>
      <c r="AD59" s="81"/>
      <c r="AE59" s="81"/>
      <c r="AF59" s="81"/>
      <c r="AG59" s="81"/>
      <c r="AH59" s="81"/>
      <c r="AI59" s="81"/>
      <c r="AJ59" s="81"/>
      <c r="AK59" s="81"/>
      <c r="AL59" s="81"/>
    </row>
    <row r="60" spans="1:38" ht="13.5" customHeight="1">
      <c r="A60" s="217" t="s">
        <v>7</v>
      </c>
      <c r="B60" s="94" t="s">
        <v>7</v>
      </c>
      <c r="C60" s="218" t="s">
        <v>7</v>
      </c>
      <c r="D60" s="218"/>
      <c r="E60" s="218"/>
      <c r="F60" s="218"/>
      <c r="G60" s="218"/>
      <c r="H60" s="218" t="s">
        <v>7</v>
      </c>
      <c r="I60" s="218"/>
      <c r="J60" s="218"/>
      <c r="K60" s="218"/>
      <c r="L60" s="218"/>
      <c r="M60" s="218" t="s">
        <v>7</v>
      </c>
      <c r="N60" s="218"/>
      <c r="O60" s="218"/>
      <c r="P60" s="218"/>
      <c r="Q60" s="218"/>
      <c r="R60" s="219" t="s">
        <v>142</v>
      </c>
      <c r="S60" s="219"/>
      <c r="T60" s="219"/>
      <c r="U60" s="219"/>
      <c r="V60" s="219"/>
      <c r="W60" s="220" t="s">
        <v>7</v>
      </c>
      <c r="X60" s="220"/>
      <c r="Y60" s="214" t="s">
        <v>7</v>
      </c>
      <c r="Z60" s="215"/>
      <c r="AA60" s="81"/>
      <c r="AB60" s="81"/>
      <c r="AC60" s="81"/>
      <c r="AD60" s="81"/>
      <c r="AE60" s="81"/>
      <c r="AF60" s="81"/>
      <c r="AG60" s="81"/>
      <c r="AH60" s="81"/>
      <c r="AI60" s="81"/>
      <c r="AJ60" s="81"/>
      <c r="AK60" s="81"/>
      <c r="AL60" s="81"/>
    </row>
    <row r="61" spans="1:38" ht="13.5" customHeight="1">
      <c r="A61" s="217"/>
      <c r="B61" s="95" t="s">
        <v>7</v>
      </c>
      <c r="C61" s="96" t="s">
        <v>7</v>
      </c>
      <c r="D61" s="97" t="s">
        <v>7</v>
      </c>
      <c r="E61" s="97" t="s">
        <v>7</v>
      </c>
      <c r="F61" s="97" t="s">
        <v>7</v>
      </c>
      <c r="G61" s="98" t="s">
        <v>7</v>
      </c>
      <c r="H61" s="96" t="s">
        <v>7</v>
      </c>
      <c r="I61" s="97" t="s">
        <v>7</v>
      </c>
      <c r="J61" s="97" t="s">
        <v>7</v>
      </c>
      <c r="K61" s="97" t="s">
        <v>7</v>
      </c>
      <c r="L61" s="98" t="s">
        <v>7</v>
      </c>
      <c r="M61" s="96" t="s">
        <v>7</v>
      </c>
      <c r="N61" s="97" t="s">
        <v>7</v>
      </c>
      <c r="O61" s="97" t="s">
        <v>7</v>
      </c>
      <c r="P61" s="97" t="s">
        <v>7</v>
      </c>
      <c r="Q61" s="98" t="s">
        <v>7</v>
      </c>
      <c r="R61" s="216" t="s">
        <v>700</v>
      </c>
      <c r="S61" s="216"/>
      <c r="T61" s="216"/>
      <c r="U61" s="216"/>
      <c r="V61" s="216"/>
      <c r="W61" s="220"/>
      <c r="X61" s="220"/>
      <c r="Y61" s="214"/>
      <c r="Z61" s="215"/>
      <c r="AA61" s="81"/>
      <c r="AB61" s="81"/>
      <c r="AC61" s="81"/>
      <c r="AD61" s="81"/>
      <c r="AE61" s="81"/>
      <c r="AF61" s="81"/>
      <c r="AG61" s="81"/>
      <c r="AH61" s="81"/>
      <c r="AI61" s="81"/>
      <c r="AJ61" s="81"/>
      <c r="AK61" s="81"/>
      <c r="AL61" s="81"/>
    </row>
    <row r="62" spans="1:38" s="82" customFormat="1" ht="13.5" customHeight="1">
      <c r="A62" s="100"/>
      <c r="B62" s="101" t="s">
        <v>152</v>
      </c>
      <c r="C62" s="102" t="s">
        <v>288</v>
      </c>
      <c r="D62" s="102"/>
      <c r="E62" s="102"/>
      <c r="F62" s="102"/>
      <c r="G62" s="102"/>
      <c r="H62" s="102"/>
      <c r="I62" s="200" t="s">
        <v>7</v>
      </c>
      <c r="J62" s="200"/>
      <c r="K62" s="200"/>
      <c r="L62" s="200"/>
      <c r="M62" s="201"/>
      <c r="N62" s="201"/>
      <c r="O62" s="104"/>
      <c r="P62" s="104"/>
      <c r="Q62" s="102" t="s">
        <v>727</v>
      </c>
      <c r="R62" s="102"/>
      <c r="S62" s="102"/>
      <c r="T62" s="102"/>
      <c r="U62" s="102"/>
      <c r="V62" s="102"/>
      <c r="W62" s="200" t="s">
        <v>290</v>
      </c>
      <c r="X62" s="200"/>
      <c r="Y62" s="200"/>
      <c r="Z62" s="103"/>
      <c r="AA62" s="81"/>
      <c r="AB62" s="81"/>
      <c r="AC62" s="81"/>
      <c r="AD62" s="81"/>
      <c r="AE62" s="81"/>
      <c r="AF62" s="81"/>
      <c r="AG62" s="81"/>
      <c r="AH62" s="81"/>
      <c r="AI62" s="81"/>
      <c r="AJ62" s="81"/>
      <c r="AK62" s="81"/>
      <c r="AL62" s="81"/>
    </row>
    <row r="63" spans="1:38" s="82" customFormat="1" ht="13.5" customHeight="1">
      <c r="A63" s="100"/>
      <c r="B63" s="101" t="s">
        <v>153</v>
      </c>
      <c r="C63" s="102" t="s">
        <v>288</v>
      </c>
      <c r="D63" s="102"/>
      <c r="E63" s="102"/>
      <c r="F63" s="102"/>
      <c r="G63" s="102"/>
      <c r="H63" s="102"/>
      <c r="I63" s="200" t="s">
        <v>7</v>
      </c>
      <c r="J63" s="200"/>
      <c r="K63" s="200"/>
      <c r="L63" s="200"/>
      <c r="M63" s="201"/>
      <c r="N63" s="201"/>
      <c r="O63" s="105"/>
      <c r="P63" s="105"/>
      <c r="Q63" s="102" t="s">
        <v>726</v>
      </c>
      <c r="R63" s="102"/>
      <c r="S63" s="102"/>
      <c r="T63" s="102"/>
      <c r="U63" s="102"/>
      <c r="V63" s="102"/>
      <c r="W63" s="200" t="s">
        <v>290</v>
      </c>
      <c r="X63" s="200"/>
      <c r="Y63" s="200"/>
      <c r="Z63" s="103"/>
      <c r="AA63" s="81"/>
      <c r="AB63" s="81"/>
      <c r="AC63" s="81"/>
      <c r="AD63" s="81"/>
      <c r="AE63" s="81"/>
      <c r="AF63" s="81"/>
      <c r="AG63" s="81"/>
      <c r="AH63" s="81"/>
      <c r="AI63" s="81"/>
      <c r="AJ63" s="81"/>
      <c r="AK63" s="81"/>
      <c r="AL63" s="81"/>
    </row>
    <row r="64" spans="1:38" s="82" customFormat="1" ht="13.5" customHeight="1">
      <c r="A64" s="100"/>
      <c r="B64" s="101" t="s">
        <v>154</v>
      </c>
      <c r="C64" s="102" t="s">
        <v>288</v>
      </c>
      <c r="D64" s="102"/>
      <c r="E64" s="102"/>
      <c r="F64" s="102"/>
      <c r="G64" s="102"/>
      <c r="H64" s="102"/>
      <c r="I64" s="200" t="s">
        <v>7</v>
      </c>
      <c r="J64" s="200"/>
      <c r="K64" s="200"/>
      <c r="L64" s="200"/>
      <c r="M64" s="201" t="s">
        <v>7</v>
      </c>
      <c r="N64" s="201"/>
      <c r="O64" s="104"/>
      <c r="P64" s="104"/>
      <c r="Q64" s="102" t="s">
        <v>725</v>
      </c>
      <c r="R64" s="102"/>
      <c r="S64" s="102"/>
      <c r="T64" s="102"/>
      <c r="U64" s="102"/>
      <c r="V64" s="102"/>
      <c r="W64" s="200" t="s">
        <v>290</v>
      </c>
      <c r="X64" s="200"/>
      <c r="Y64" s="200"/>
      <c r="Z64" s="103"/>
      <c r="AA64" s="81"/>
      <c r="AB64" s="81"/>
      <c r="AC64" s="81"/>
      <c r="AD64" s="81"/>
      <c r="AE64" s="81"/>
      <c r="AF64" s="81"/>
      <c r="AG64" s="81"/>
      <c r="AH64" s="81"/>
      <c r="AI64" s="81"/>
      <c r="AJ64" s="81"/>
      <c r="AK64" s="81"/>
      <c r="AL64" s="81"/>
    </row>
    <row r="65" spans="1:26" ht="20.100000000000001" customHeight="1">
      <c r="A65" s="210" t="s">
        <v>2</v>
      </c>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ht="20.100000000000001" customHeight="1">
      <c r="A66" s="84"/>
      <c r="B66" s="84"/>
      <c r="C66" s="84"/>
      <c r="D66" s="82"/>
      <c r="E66" s="211" t="s">
        <v>724</v>
      </c>
      <c r="F66" s="211"/>
      <c r="G66" s="211"/>
      <c r="H66" s="211"/>
      <c r="I66" s="211"/>
      <c r="J66" s="211"/>
      <c r="K66" s="211"/>
      <c r="L66" s="211"/>
      <c r="M66" s="211"/>
      <c r="N66" s="211"/>
      <c r="O66" s="211"/>
      <c r="P66" s="211"/>
      <c r="Q66" s="211"/>
      <c r="R66" s="211"/>
      <c r="S66" s="81"/>
      <c r="T66" s="81"/>
      <c r="U66" s="212" t="s">
        <v>723</v>
      </c>
      <c r="V66" s="212"/>
      <c r="W66" s="212"/>
      <c r="X66" s="212"/>
      <c r="Y66" s="212"/>
      <c r="Z66" s="212"/>
    </row>
    <row r="67" spans="1:26" ht="17.25" customHeight="1">
      <c r="A67" s="81"/>
      <c r="B67" s="123"/>
      <c r="C67" s="81"/>
      <c r="D67" s="81"/>
      <c r="E67" s="81"/>
      <c r="F67" s="81"/>
      <c r="G67" s="81"/>
      <c r="H67" s="81"/>
      <c r="I67" s="81"/>
      <c r="J67" s="81"/>
      <c r="K67" s="81"/>
      <c r="L67" s="81"/>
      <c r="M67" s="81"/>
      <c r="N67" s="81"/>
      <c r="O67" s="81"/>
      <c r="P67" s="81"/>
      <c r="Q67" s="81"/>
      <c r="R67" s="81"/>
      <c r="S67" s="81"/>
      <c r="T67" s="81"/>
      <c r="U67" s="81"/>
      <c r="V67" s="81"/>
      <c r="W67" s="81"/>
      <c r="X67" s="81"/>
      <c r="Y67" s="87"/>
      <c r="Z67" s="87" t="s">
        <v>614</v>
      </c>
    </row>
    <row r="68" spans="1:26" ht="15.6" customHeight="1">
      <c r="A68" s="110" t="s">
        <v>326</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3.5" customHeight="1">
      <c r="A69" s="125" t="s">
        <v>137</v>
      </c>
      <c r="B69" s="113" t="s">
        <v>138</v>
      </c>
      <c r="C69" s="208">
        <v>15</v>
      </c>
      <c r="D69" s="208"/>
      <c r="E69" s="208"/>
      <c r="F69" s="208"/>
      <c r="G69" s="208"/>
      <c r="H69" s="208">
        <v>44</v>
      </c>
      <c r="I69" s="208"/>
      <c r="J69" s="208"/>
      <c r="K69" s="208"/>
      <c r="L69" s="208"/>
      <c r="M69" s="208">
        <v>19</v>
      </c>
      <c r="N69" s="208"/>
      <c r="O69" s="208"/>
      <c r="P69" s="208"/>
      <c r="Q69" s="208"/>
      <c r="R69" s="208" t="s">
        <v>7</v>
      </c>
      <c r="S69" s="208"/>
      <c r="T69" s="208"/>
      <c r="U69" s="208"/>
      <c r="V69" s="208"/>
      <c r="W69" s="213" t="s">
        <v>139</v>
      </c>
      <c r="X69" s="213"/>
      <c r="Y69" s="125" t="s">
        <v>140</v>
      </c>
      <c r="Z69" s="125" t="s">
        <v>141</v>
      </c>
    </row>
    <row r="70" spans="1:26" ht="13.5" customHeight="1">
      <c r="A70" s="206">
        <v>15</v>
      </c>
      <c r="B70" s="117" t="s">
        <v>684</v>
      </c>
      <c r="C70" s="205" t="s">
        <v>142</v>
      </c>
      <c r="D70" s="205"/>
      <c r="E70" s="205"/>
      <c r="F70" s="205"/>
      <c r="G70" s="205"/>
      <c r="H70" s="207" t="s">
        <v>265</v>
      </c>
      <c r="I70" s="207"/>
      <c r="J70" s="207"/>
      <c r="K70" s="207"/>
      <c r="L70" s="207"/>
      <c r="M70" s="207" t="s">
        <v>266</v>
      </c>
      <c r="N70" s="207"/>
      <c r="O70" s="207"/>
      <c r="P70" s="207"/>
      <c r="Q70" s="207"/>
      <c r="R70" s="207" t="s">
        <v>7</v>
      </c>
      <c r="S70" s="207"/>
      <c r="T70" s="207"/>
      <c r="U70" s="207"/>
      <c r="V70" s="207"/>
      <c r="W70" s="202" t="s">
        <v>267</v>
      </c>
      <c r="X70" s="202"/>
      <c r="Y70" s="203">
        <v>4</v>
      </c>
      <c r="Z70" s="204">
        <v>1</v>
      </c>
    </row>
    <row r="71" spans="1:26" ht="13.5" customHeight="1">
      <c r="A71" s="206"/>
      <c r="B71" s="126" t="s">
        <v>685</v>
      </c>
      <c r="C71" s="205" t="s">
        <v>700</v>
      </c>
      <c r="D71" s="205"/>
      <c r="E71" s="205"/>
      <c r="F71" s="205"/>
      <c r="G71" s="205"/>
      <c r="H71" s="127" t="s">
        <v>284</v>
      </c>
      <c r="I71" s="127" t="s">
        <v>268</v>
      </c>
      <c r="J71" s="127" t="s">
        <v>273</v>
      </c>
      <c r="K71" s="127" t="s">
        <v>7</v>
      </c>
      <c r="L71" s="127" t="s">
        <v>7</v>
      </c>
      <c r="M71" s="127" t="s">
        <v>273</v>
      </c>
      <c r="N71" s="127" t="s">
        <v>273</v>
      </c>
      <c r="O71" s="127" t="s">
        <v>309</v>
      </c>
      <c r="P71" s="127" t="s">
        <v>268</v>
      </c>
      <c r="Q71" s="127" t="s">
        <v>7</v>
      </c>
      <c r="R71" s="127" t="s">
        <v>7</v>
      </c>
      <c r="S71" s="127" t="s">
        <v>7</v>
      </c>
      <c r="T71" s="127" t="s">
        <v>7</v>
      </c>
      <c r="U71" s="127" t="s">
        <v>7</v>
      </c>
      <c r="V71" s="127" t="s">
        <v>7</v>
      </c>
      <c r="W71" s="202"/>
      <c r="X71" s="202"/>
      <c r="Y71" s="203"/>
      <c r="Z71" s="204"/>
    </row>
    <row r="72" spans="1:26" ht="13.5" customHeight="1">
      <c r="A72" s="206">
        <v>44</v>
      </c>
      <c r="B72" s="117" t="s">
        <v>249</v>
      </c>
      <c r="C72" s="207" t="s">
        <v>274</v>
      </c>
      <c r="D72" s="207"/>
      <c r="E72" s="207"/>
      <c r="F72" s="207"/>
      <c r="G72" s="207"/>
      <c r="H72" s="205" t="s">
        <v>142</v>
      </c>
      <c r="I72" s="205"/>
      <c r="J72" s="205"/>
      <c r="K72" s="205"/>
      <c r="L72" s="205"/>
      <c r="M72" s="207" t="s">
        <v>274</v>
      </c>
      <c r="N72" s="207"/>
      <c r="O72" s="207"/>
      <c r="P72" s="207"/>
      <c r="Q72" s="207"/>
      <c r="R72" s="207" t="s">
        <v>7</v>
      </c>
      <c r="S72" s="207"/>
      <c r="T72" s="207"/>
      <c r="U72" s="207"/>
      <c r="V72" s="207"/>
      <c r="W72" s="202" t="s">
        <v>717</v>
      </c>
      <c r="X72" s="202"/>
      <c r="Y72" s="203">
        <v>2</v>
      </c>
      <c r="Z72" s="204">
        <v>3</v>
      </c>
    </row>
    <row r="73" spans="1:26" ht="13.5" customHeight="1">
      <c r="A73" s="206"/>
      <c r="B73" s="126" t="s">
        <v>660</v>
      </c>
      <c r="C73" s="127" t="s">
        <v>272</v>
      </c>
      <c r="D73" s="127" t="s">
        <v>277</v>
      </c>
      <c r="E73" s="127" t="s">
        <v>285</v>
      </c>
      <c r="F73" s="127" t="s">
        <v>7</v>
      </c>
      <c r="G73" s="127" t="s">
        <v>7</v>
      </c>
      <c r="H73" s="205" t="s">
        <v>700</v>
      </c>
      <c r="I73" s="205"/>
      <c r="J73" s="205"/>
      <c r="K73" s="205"/>
      <c r="L73" s="205"/>
      <c r="M73" s="127" t="s">
        <v>272</v>
      </c>
      <c r="N73" s="127" t="s">
        <v>272</v>
      </c>
      <c r="O73" s="127" t="s">
        <v>280</v>
      </c>
      <c r="P73" s="127" t="s">
        <v>7</v>
      </c>
      <c r="Q73" s="127" t="s">
        <v>7</v>
      </c>
      <c r="R73" s="127" t="s">
        <v>7</v>
      </c>
      <c r="S73" s="127" t="s">
        <v>7</v>
      </c>
      <c r="T73" s="127" t="s">
        <v>7</v>
      </c>
      <c r="U73" s="127" t="s">
        <v>7</v>
      </c>
      <c r="V73" s="127" t="s">
        <v>7</v>
      </c>
      <c r="W73" s="202"/>
      <c r="X73" s="202"/>
      <c r="Y73" s="203"/>
      <c r="Z73" s="204"/>
    </row>
    <row r="74" spans="1:26" ht="13.5" customHeight="1">
      <c r="A74" s="206">
        <v>19</v>
      </c>
      <c r="B74" s="117" t="s">
        <v>678</v>
      </c>
      <c r="C74" s="207" t="s">
        <v>275</v>
      </c>
      <c r="D74" s="207"/>
      <c r="E74" s="207"/>
      <c r="F74" s="207"/>
      <c r="G74" s="207"/>
      <c r="H74" s="207" t="s">
        <v>265</v>
      </c>
      <c r="I74" s="207"/>
      <c r="J74" s="207"/>
      <c r="K74" s="207"/>
      <c r="L74" s="207"/>
      <c r="M74" s="205" t="s">
        <v>142</v>
      </c>
      <c r="N74" s="205"/>
      <c r="O74" s="205"/>
      <c r="P74" s="205"/>
      <c r="Q74" s="205"/>
      <c r="R74" s="207" t="s">
        <v>7</v>
      </c>
      <c r="S74" s="207"/>
      <c r="T74" s="207"/>
      <c r="U74" s="207"/>
      <c r="V74" s="207"/>
      <c r="W74" s="202" t="s">
        <v>722</v>
      </c>
      <c r="X74" s="202"/>
      <c r="Y74" s="203">
        <v>3</v>
      </c>
      <c r="Z74" s="204">
        <v>2</v>
      </c>
    </row>
    <row r="75" spans="1:26" ht="13.5" customHeight="1">
      <c r="A75" s="206"/>
      <c r="B75" s="126" t="s">
        <v>679</v>
      </c>
      <c r="C75" s="127" t="s">
        <v>285</v>
      </c>
      <c r="D75" s="127" t="s">
        <v>285</v>
      </c>
      <c r="E75" s="127" t="s">
        <v>305</v>
      </c>
      <c r="F75" s="127" t="s">
        <v>277</v>
      </c>
      <c r="G75" s="127" t="s">
        <v>7</v>
      </c>
      <c r="H75" s="127" t="s">
        <v>284</v>
      </c>
      <c r="I75" s="127" t="s">
        <v>284</v>
      </c>
      <c r="J75" s="127" t="s">
        <v>271</v>
      </c>
      <c r="K75" s="127" t="s">
        <v>7</v>
      </c>
      <c r="L75" s="127" t="s">
        <v>7</v>
      </c>
      <c r="M75" s="205" t="s">
        <v>700</v>
      </c>
      <c r="N75" s="205"/>
      <c r="O75" s="205"/>
      <c r="P75" s="205"/>
      <c r="Q75" s="205"/>
      <c r="R75" s="127" t="s">
        <v>7</v>
      </c>
      <c r="S75" s="127" t="s">
        <v>7</v>
      </c>
      <c r="T75" s="127" t="s">
        <v>7</v>
      </c>
      <c r="U75" s="127" t="s">
        <v>7</v>
      </c>
      <c r="V75" s="127" t="s">
        <v>7</v>
      </c>
      <c r="W75" s="202"/>
      <c r="X75" s="202"/>
      <c r="Y75" s="203"/>
      <c r="Z75" s="204"/>
    </row>
    <row r="76" spans="1:26" ht="13.5" customHeight="1">
      <c r="A76" s="206" t="s">
        <v>7</v>
      </c>
      <c r="B76" s="117" t="s">
        <v>7</v>
      </c>
      <c r="C76" s="207" t="s">
        <v>7</v>
      </c>
      <c r="D76" s="207"/>
      <c r="E76" s="207"/>
      <c r="F76" s="207"/>
      <c r="G76" s="207"/>
      <c r="H76" s="207" t="s">
        <v>7</v>
      </c>
      <c r="I76" s="207"/>
      <c r="J76" s="207"/>
      <c r="K76" s="207"/>
      <c r="L76" s="207"/>
      <c r="M76" s="207" t="s">
        <v>7</v>
      </c>
      <c r="N76" s="207"/>
      <c r="O76" s="207"/>
      <c r="P76" s="207"/>
      <c r="Q76" s="207"/>
      <c r="R76" s="205" t="s">
        <v>142</v>
      </c>
      <c r="S76" s="205"/>
      <c r="T76" s="205"/>
      <c r="U76" s="205"/>
      <c r="V76" s="205"/>
      <c r="W76" s="202" t="s">
        <v>7</v>
      </c>
      <c r="X76" s="202"/>
      <c r="Y76" s="203" t="s">
        <v>7</v>
      </c>
      <c r="Z76" s="204"/>
    </row>
    <row r="77" spans="1:26" ht="13.5" customHeight="1">
      <c r="A77" s="206"/>
      <c r="B77" s="126" t="s">
        <v>7</v>
      </c>
      <c r="C77" s="127" t="s">
        <v>7</v>
      </c>
      <c r="D77" s="127" t="s">
        <v>7</v>
      </c>
      <c r="E77" s="127" t="s">
        <v>7</v>
      </c>
      <c r="F77" s="127" t="s">
        <v>7</v>
      </c>
      <c r="G77" s="127" t="s">
        <v>7</v>
      </c>
      <c r="H77" s="127" t="s">
        <v>7</v>
      </c>
      <c r="I77" s="127" t="s">
        <v>7</v>
      </c>
      <c r="J77" s="127" t="s">
        <v>7</v>
      </c>
      <c r="K77" s="127" t="s">
        <v>7</v>
      </c>
      <c r="L77" s="127" t="s">
        <v>7</v>
      </c>
      <c r="M77" s="127" t="s">
        <v>7</v>
      </c>
      <c r="N77" s="127" t="s">
        <v>7</v>
      </c>
      <c r="O77" s="127" t="s">
        <v>7</v>
      </c>
      <c r="P77" s="127" t="s">
        <v>7</v>
      </c>
      <c r="Q77" s="127" t="s">
        <v>7</v>
      </c>
      <c r="R77" s="205" t="s">
        <v>700</v>
      </c>
      <c r="S77" s="205"/>
      <c r="T77" s="205"/>
      <c r="U77" s="205"/>
      <c r="V77" s="205"/>
      <c r="W77" s="202"/>
      <c r="X77" s="202"/>
      <c r="Y77" s="203"/>
      <c r="Z77" s="204"/>
    </row>
    <row r="78" spans="1:26" ht="13.5" customHeight="1">
      <c r="A78" s="100"/>
      <c r="B78" s="128" t="s">
        <v>331</v>
      </c>
      <c r="C78" s="102" t="s">
        <v>288</v>
      </c>
      <c r="D78" s="102"/>
      <c r="E78" s="102"/>
      <c r="F78" s="102"/>
      <c r="G78" s="102"/>
      <c r="H78" s="102"/>
      <c r="I78" s="200" t="s">
        <v>7</v>
      </c>
      <c r="J78" s="200"/>
      <c r="K78" s="200"/>
      <c r="L78" s="200"/>
      <c r="M78" s="201"/>
      <c r="N78" s="201"/>
      <c r="O78" s="129"/>
      <c r="P78" s="129"/>
      <c r="Q78" s="102" t="s">
        <v>721</v>
      </c>
      <c r="R78" s="102"/>
      <c r="S78" s="102"/>
      <c r="T78" s="102"/>
      <c r="U78" s="102"/>
      <c r="V78" s="102"/>
      <c r="W78" s="200" t="s">
        <v>290</v>
      </c>
      <c r="X78" s="200"/>
      <c r="Y78" s="200"/>
      <c r="Z78" s="103"/>
    </row>
    <row r="79" spans="1:26" ht="13.5" customHeight="1">
      <c r="A79" s="100"/>
      <c r="B79" s="128" t="s">
        <v>334</v>
      </c>
      <c r="C79" s="102" t="s">
        <v>288</v>
      </c>
      <c r="D79" s="102"/>
      <c r="E79" s="102"/>
      <c r="F79" s="102"/>
      <c r="G79" s="102"/>
      <c r="H79" s="102"/>
      <c r="I79" s="200" t="s">
        <v>7</v>
      </c>
      <c r="J79" s="200"/>
      <c r="K79" s="200"/>
      <c r="L79" s="200"/>
      <c r="M79" s="201"/>
      <c r="N79" s="201"/>
      <c r="O79" s="124"/>
      <c r="P79" s="124"/>
      <c r="Q79" s="102" t="s">
        <v>720</v>
      </c>
      <c r="R79" s="102"/>
      <c r="S79" s="102"/>
      <c r="T79" s="102"/>
      <c r="U79" s="102"/>
      <c r="V79" s="102"/>
      <c r="W79" s="200" t="s">
        <v>290</v>
      </c>
      <c r="X79" s="200"/>
      <c r="Y79" s="200"/>
      <c r="Z79" s="103"/>
    </row>
    <row r="80" spans="1:26" ht="13.5" customHeight="1">
      <c r="A80" s="100"/>
      <c r="B80" s="128" t="s">
        <v>337</v>
      </c>
      <c r="C80" s="102" t="s">
        <v>288</v>
      </c>
      <c r="D80" s="102"/>
      <c r="E80" s="102"/>
      <c r="F80" s="102"/>
      <c r="G80" s="102"/>
      <c r="H80" s="102"/>
      <c r="I80" s="200" t="s">
        <v>7</v>
      </c>
      <c r="J80" s="200"/>
      <c r="K80" s="200"/>
      <c r="L80" s="200"/>
      <c r="M80" s="201"/>
      <c r="N80" s="201"/>
      <c r="O80" s="104"/>
      <c r="P80" s="104"/>
      <c r="Q80" s="102" t="s">
        <v>719</v>
      </c>
      <c r="R80" s="102"/>
      <c r="S80" s="102"/>
      <c r="T80" s="102"/>
      <c r="U80" s="102"/>
      <c r="V80" s="102"/>
      <c r="W80" s="200" t="s">
        <v>290</v>
      </c>
      <c r="X80" s="200"/>
      <c r="Y80" s="200"/>
      <c r="Z80" s="103"/>
    </row>
    <row r="81" spans="1:26" ht="13.5" customHeight="1">
      <c r="A81" s="100"/>
      <c r="B81" s="101"/>
      <c r="C81" s="102"/>
      <c r="D81" s="102"/>
      <c r="E81" s="102"/>
      <c r="F81" s="102"/>
      <c r="G81" s="102"/>
      <c r="H81" s="102"/>
      <c r="I81" s="106"/>
      <c r="J81" s="106"/>
      <c r="K81" s="106"/>
      <c r="L81" s="106"/>
      <c r="M81" s="107"/>
      <c r="N81" s="107"/>
      <c r="O81" s="104"/>
      <c r="P81" s="104"/>
      <c r="Q81" s="102"/>
      <c r="R81" s="102"/>
      <c r="S81" s="102"/>
      <c r="T81" s="102"/>
      <c r="U81" s="102"/>
      <c r="V81" s="102"/>
      <c r="W81" s="108"/>
      <c r="X81" s="108"/>
      <c r="Y81" s="108"/>
      <c r="Z81" s="109"/>
    </row>
    <row r="82" spans="1:26" ht="13.5" customHeight="1">
      <c r="A82" s="100"/>
      <c r="B82" s="101"/>
      <c r="C82" s="102"/>
      <c r="D82" s="102"/>
      <c r="E82" s="102"/>
      <c r="F82" s="102"/>
      <c r="G82" s="102"/>
      <c r="H82" s="102"/>
      <c r="I82" s="106"/>
      <c r="J82" s="106"/>
      <c r="K82" s="106"/>
      <c r="L82" s="106"/>
      <c r="M82" s="107"/>
      <c r="N82" s="107"/>
      <c r="O82" s="104"/>
      <c r="P82" s="104"/>
      <c r="Q82" s="102"/>
      <c r="R82" s="102"/>
      <c r="S82" s="102"/>
      <c r="T82" s="102"/>
      <c r="U82" s="102"/>
      <c r="V82" s="102"/>
      <c r="W82" s="108"/>
      <c r="X82" s="108"/>
      <c r="Y82" s="108"/>
      <c r="Z82" s="109"/>
    </row>
    <row r="83" spans="1:26" ht="13.5" customHeight="1">
      <c r="A83" s="110"/>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row>
    <row r="84" spans="1:26" ht="15.6" customHeight="1">
      <c r="A84" s="110" t="s">
        <v>340</v>
      </c>
      <c r="B84" s="111"/>
      <c r="C84" s="111"/>
      <c r="D84" s="111"/>
      <c r="E84" s="111"/>
      <c r="F84" s="111"/>
      <c r="G84" s="111"/>
      <c r="H84" s="89"/>
      <c r="I84" s="89"/>
      <c r="J84" s="89"/>
      <c r="K84" s="89"/>
      <c r="L84" s="89"/>
      <c r="M84" s="89"/>
      <c r="N84" s="89"/>
      <c r="O84" s="89"/>
      <c r="P84" s="89"/>
      <c r="Q84" s="89"/>
      <c r="R84" s="89"/>
      <c r="S84" s="89"/>
      <c r="T84" s="89"/>
      <c r="U84" s="89"/>
      <c r="V84" s="89"/>
      <c r="W84" s="89"/>
      <c r="X84" s="89"/>
      <c r="Y84" s="89"/>
      <c r="Z84" s="89"/>
    </row>
    <row r="85" spans="1:26" ht="13.5" customHeight="1">
      <c r="A85" s="125" t="s">
        <v>137</v>
      </c>
      <c r="B85" s="113" t="s">
        <v>138</v>
      </c>
      <c r="C85" s="208">
        <v>16</v>
      </c>
      <c r="D85" s="208"/>
      <c r="E85" s="208"/>
      <c r="F85" s="208"/>
      <c r="G85" s="208"/>
      <c r="H85" s="208">
        <v>53</v>
      </c>
      <c r="I85" s="208"/>
      <c r="J85" s="208"/>
      <c r="K85" s="208"/>
      <c r="L85" s="208"/>
      <c r="M85" s="208">
        <v>21</v>
      </c>
      <c r="N85" s="208"/>
      <c r="O85" s="208"/>
      <c r="P85" s="208"/>
      <c r="Q85" s="208"/>
      <c r="R85" s="208" t="s">
        <v>7</v>
      </c>
      <c r="S85" s="208"/>
      <c r="T85" s="208"/>
      <c r="U85" s="208"/>
      <c r="V85" s="208"/>
      <c r="W85" s="213" t="s">
        <v>139</v>
      </c>
      <c r="X85" s="213"/>
      <c r="Y85" s="125" t="s">
        <v>140</v>
      </c>
      <c r="Z85" s="125" t="s">
        <v>141</v>
      </c>
    </row>
    <row r="86" spans="1:26" ht="13.5" customHeight="1">
      <c r="A86" s="206">
        <v>16</v>
      </c>
      <c r="B86" s="117" t="s">
        <v>682</v>
      </c>
      <c r="C86" s="205" t="s">
        <v>142</v>
      </c>
      <c r="D86" s="205"/>
      <c r="E86" s="205"/>
      <c r="F86" s="205"/>
      <c r="G86" s="205"/>
      <c r="H86" s="207" t="s">
        <v>265</v>
      </c>
      <c r="I86" s="207"/>
      <c r="J86" s="207"/>
      <c r="K86" s="207"/>
      <c r="L86" s="207"/>
      <c r="M86" s="207" t="s">
        <v>265</v>
      </c>
      <c r="N86" s="207"/>
      <c r="O86" s="207"/>
      <c r="P86" s="207"/>
      <c r="Q86" s="207"/>
      <c r="R86" s="207" t="s">
        <v>7</v>
      </c>
      <c r="S86" s="207"/>
      <c r="T86" s="207"/>
      <c r="U86" s="207"/>
      <c r="V86" s="207"/>
      <c r="W86" s="202" t="s">
        <v>718</v>
      </c>
      <c r="X86" s="202"/>
      <c r="Y86" s="203">
        <v>4</v>
      </c>
      <c r="Z86" s="204">
        <v>1</v>
      </c>
    </row>
    <row r="87" spans="1:26" ht="13.5" customHeight="1">
      <c r="A87" s="206"/>
      <c r="B87" s="126" t="s">
        <v>683</v>
      </c>
      <c r="C87" s="205" t="s">
        <v>700</v>
      </c>
      <c r="D87" s="205"/>
      <c r="E87" s="205"/>
      <c r="F87" s="205"/>
      <c r="G87" s="205"/>
      <c r="H87" s="127" t="s">
        <v>270</v>
      </c>
      <c r="I87" s="127" t="s">
        <v>268</v>
      </c>
      <c r="J87" s="127" t="s">
        <v>270</v>
      </c>
      <c r="K87" s="127" t="s">
        <v>7</v>
      </c>
      <c r="L87" s="127" t="s">
        <v>7</v>
      </c>
      <c r="M87" s="127" t="s">
        <v>271</v>
      </c>
      <c r="N87" s="127" t="s">
        <v>268</v>
      </c>
      <c r="O87" s="127" t="s">
        <v>282</v>
      </c>
      <c r="P87" s="127" t="s">
        <v>7</v>
      </c>
      <c r="Q87" s="127" t="s">
        <v>7</v>
      </c>
      <c r="R87" s="127" t="s">
        <v>7</v>
      </c>
      <c r="S87" s="127" t="s">
        <v>7</v>
      </c>
      <c r="T87" s="127" t="s">
        <v>7</v>
      </c>
      <c r="U87" s="127" t="s">
        <v>7</v>
      </c>
      <c r="V87" s="127" t="s">
        <v>7</v>
      </c>
      <c r="W87" s="202"/>
      <c r="X87" s="202"/>
      <c r="Y87" s="203"/>
      <c r="Z87" s="204"/>
    </row>
    <row r="88" spans="1:26" ht="13.5" customHeight="1">
      <c r="A88" s="206">
        <v>53</v>
      </c>
      <c r="B88" s="117" t="s">
        <v>197</v>
      </c>
      <c r="C88" s="207" t="s">
        <v>274</v>
      </c>
      <c r="D88" s="207"/>
      <c r="E88" s="207"/>
      <c r="F88" s="207"/>
      <c r="G88" s="207"/>
      <c r="H88" s="205" t="s">
        <v>142</v>
      </c>
      <c r="I88" s="205"/>
      <c r="J88" s="205"/>
      <c r="K88" s="205"/>
      <c r="L88" s="205"/>
      <c r="M88" s="207" t="s">
        <v>274</v>
      </c>
      <c r="N88" s="207"/>
      <c r="O88" s="207"/>
      <c r="P88" s="207"/>
      <c r="Q88" s="207"/>
      <c r="R88" s="207" t="s">
        <v>7</v>
      </c>
      <c r="S88" s="207"/>
      <c r="T88" s="207"/>
      <c r="U88" s="207"/>
      <c r="V88" s="207"/>
      <c r="W88" s="202" t="s">
        <v>717</v>
      </c>
      <c r="X88" s="202"/>
      <c r="Y88" s="203">
        <v>2</v>
      </c>
      <c r="Z88" s="204">
        <v>3</v>
      </c>
    </row>
    <row r="89" spans="1:26" ht="13.5" customHeight="1">
      <c r="A89" s="206"/>
      <c r="B89" s="126" t="s">
        <v>657</v>
      </c>
      <c r="C89" s="127" t="s">
        <v>279</v>
      </c>
      <c r="D89" s="127" t="s">
        <v>277</v>
      </c>
      <c r="E89" s="127" t="s">
        <v>279</v>
      </c>
      <c r="F89" s="127" t="s">
        <v>7</v>
      </c>
      <c r="G89" s="127" t="s">
        <v>7</v>
      </c>
      <c r="H89" s="205" t="s">
        <v>700</v>
      </c>
      <c r="I89" s="205"/>
      <c r="J89" s="205"/>
      <c r="K89" s="205"/>
      <c r="L89" s="205"/>
      <c r="M89" s="127" t="s">
        <v>298</v>
      </c>
      <c r="N89" s="127" t="s">
        <v>277</v>
      </c>
      <c r="O89" s="127" t="s">
        <v>285</v>
      </c>
      <c r="P89" s="127" t="s">
        <v>7</v>
      </c>
      <c r="Q89" s="127" t="s">
        <v>7</v>
      </c>
      <c r="R89" s="127" t="s">
        <v>7</v>
      </c>
      <c r="S89" s="127" t="s">
        <v>7</v>
      </c>
      <c r="T89" s="127" t="s">
        <v>7</v>
      </c>
      <c r="U89" s="127" t="s">
        <v>7</v>
      </c>
      <c r="V89" s="127" t="s">
        <v>7</v>
      </c>
      <c r="W89" s="202"/>
      <c r="X89" s="202"/>
      <c r="Y89" s="203"/>
      <c r="Z89" s="204"/>
    </row>
    <row r="90" spans="1:26" ht="13.5" customHeight="1">
      <c r="A90" s="206">
        <v>21</v>
      </c>
      <c r="B90" s="117" t="s">
        <v>223</v>
      </c>
      <c r="C90" s="207" t="s">
        <v>274</v>
      </c>
      <c r="D90" s="207"/>
      <c r="E90" s="207"/>
      <c r="F90" s="207"/>
      <c r="G90" s="207"/>
      <c r="H90" s="207" t="s">
        <v>265</v>
      </c>
      <c r="I90" s="207"/>
      <c r="J90" s="207"/>
      <c r="K90" s="207"/>
      <c r="L90" s="207"/>
      <c r="M90" s="205" t="s">
        <v>142</v>
      </c>
      <c r="N90" s="205"/>
      <c r="O90" s="205"/>
      <c r="P90" s="205"/>
      <c r="Q90" s="205"/>
      <c r="R90" s="207" t="s">
        <v>7</v>
      </c>
      <c r="S90" s="207"/>
      <c r="T90" s="207"/>
      <c r="U90" s="207"/>
      <c r="V90" s="207"/>
      <c r="W90" s="202" t="s">
        <v>716</v>
      </c>
      <c r="X90" s="202"/>
      <c r="Y90" s="203">
        <v>3</v>
      </c>
      <c r="Z90" s="204">
        <v>2</v>
      </c>
    </row>
    <row r="91" spans="1:26" ht="13.5" customHeight="1">
      <c r="A91" s="206"/>
      <c r="B91" s="126" t="s">
        <v>676</v>
      </c>
      <c r="C91" s="127" t="s">
        <v>280</v>
      </c>
      <c r="D91" s="127" t="s">
        <v>277</v>
      </c>
      <c r="E91" s="127" t="s">
        <v>287</v>
      </c>
      <c r="F91" s="127" t="s">
        <v>7</v>
      </c>
      <c r="G91" s="127" t="s">
        <v>7</v>
      </c>
      <c r="H91" s="127" t="s">
        <v>295</v>
      </c>
      <c r="I91" s="127" t="s">
        <v>268</v>
      </c>
      <c r="J91" s="127" t="s">
        <v>273</v>
      </c>
      <c r="K91" s="127" t="s">
        <v>7</v>
      </c>
      <c r="L91" s="127" t="s">
        <v>7</v>
      </c>
      <c r="M91" s="205" t="s">
        <v>700</v>
      </c>
      <c r="N91" s="205"/>
      <c r="O91" s="205"/>
      <c r="P91" s="205"/>
      <c r="Q91" s="205"/>
      <c r="R91" s="127" t="s">
        <v>7</v>
      </c>
      <c r="S91" s="127" t="s">
        <v>7</v>
      </c>
      <c r="T91" s="127" t="s">
        <v>7</v>
      </c>
      <c r="U91" s="127" t="s">
        <v>7</v>
      </c>
      <c r="V91" s="127" t="s">
        <v>7</v>
      </c>
      <c r="W91" s="202"/>
      <c r="X91" s="202"/>
      <c r="Y91" s="203"/>
      <c r="Z91" s="204"/>
    </row>
    <row r="92" spans="1:26" ht="13.5" customHeight="1">
      <c r="A92" s="206" t="s">
        <v>7</v>
      </c>
      <c r="B92" s="117" t="s">
        <v>7</v>
      </c>
      <c r="C92" s="207" t="s">
        <v>7</v>
      </c>
      <c r="D92" s="207"/>
      <c r="E92" s="207"/>
      <c r="F92" s="207"/>
      <c r="G92" s="207"/>
      <c r="H92" s="207" t="s">
        <v>7</v>
      </c>
      <c r="I92" s="207"/>
      <c r="J92" s="207"/>
      <c r="K92" s="207"/>
      <c r="L92" s="207"/>
      <c r="M92" s="207" t="s">
        <v>7</v>
      </c>
      <c r="N92" s="207"/>
      <c r="O92" s="207"/>
      <c r="P92" s="207"/>
      <c r="Q92" s="207"/>
      <c r="R92" s="205" t="s">
        <v>142</v>
      </c>
      <c r="S92" s="205"/>
      <c r="T92" s="205"/>
      <c r="U92" s="205"/>
      <c r="V92" s="205"/>
      <c r="W92" s="202" t="s">
        <v>7</v>
      </c>
      <c r="X92" s="202"/>
      <c r="Y92" s="203" t="s">
        <v>7</v>
      </c>
      <c r="Z92" s="204"/>
    </row>
    <row r="93" spans="1:26" ht="13.5" customHeight="1">
      <c r="A93" s="206"/>
      <c r="B93" s="126" t="s">
        <v>7</v>
      </c>
      <c r="C93" s="127" t="s">
        <v>7</v>
      </c>
      <c r="D93" s="127" t="s">
        <v>7</v>
      </c>
      <c r="E93" s="127" t="s">
        <v>7</v>
      </c>
      <c r="F93" s="127" t="s">
        <v>7</v>
      </c>
      <c r="G93" s="127" t="s">
        <v>7</v>
      </c>
      <c r="H93" s="127" t="s">
        <v>7</v>
      </c>
      <c r="I93" s="127" t="s">
        <v>7</v>
      </c>
      <c r="J93" s="127" t="s">
        <v>7</v>
      </c>
      <c r="K93" s="127" t="s">
        <v>7</v>
      </c>
      <c r="L93" s="127" t="s">
        <v>7</v>
      </c>
      <c r="M93" s="127" t="s">
        <v>7</v>
      </c>
      <c r="N93" s="127" t="s">
        <v>7</v>
      </c>
      <c r="O93" s="127" t="s">
        <v>7</v>
      </c>
      <c r="P93" s="127" t="s">
        <v>7</v>
      </c>
      <c r="Q93" s="127" t="s">
        <v>7</v>
      </c>
      <c r="R93" s="205" t="s">
        <v>700</v>
      </c>
      <c r="S93" s="205"/>
      <c r="T93" s="205"/>
      <c r="U93" s="205"/>
      <c r="V93" s="205"/>
      <c r="W93" s="202"/>
      <c r="X93" s="202"/>
      <c r="Y93" s="203"/>
      <c r="Z93" s="204"/>
    </row>
    <row r="94" spans="1:26" ht="13.5" customHeight="1">
      <c r="A94" s="130"/>
      <c r="B94" s="128" t="s">
        <v>331</v>
      </c>
      <c r="C94" s="102" t="s">
        <v>288</v>
      </c>
      <c r="D94" s="102"/>
      <c r="E94" s="102"/>
      <c r="F94" s="102"/>
      <c r="G94" s="102"/>
      <c r="H94" s="102"/>
      <c r="I94" s="200" t="s">
        <v>7</v>
      </c>
      <c r="J94" s="200"/>
      <c r="K94" s="200"/>
      <c r="L94" s="200"/>
      <c r="M94" s="201"/>
      <c r="N94" s="201"/>
      <c r="O94" s="104"/>
      <c r="P94" s="104"/>
      <c r="Q94" s="102" t="s">
        <v>715</v>
      </c>
      <c r="R94" s="102"/>
      <c r="S94" s="102"/>
      <c r="T94" s="102"/>
      <c r="U94" s="102"/>
      <c r="V94" s="102"/>
      <c r="W94" s="200" t="s">
        <v>290</v>
      </c>
      <c r="X94" s="200"/>
      <c r="Y94" s="200"/>
      <c r="Z94" s="103"/>
    </row>
    <row r="95" spans="1:26" ht="13.5" customHeight="1">
      <c r="A95" s="100"/>
      <c r="B95" s="128" t="s">
        <v>334</v>
      </c>
      <c r="C95" s="102" t="s">
        <v>288</v>
      </c>
      <c r="D95" s="102"/>
      <c r="E95" s="102"/>
      <c r="F95" s="102"/>
      <c r="G95" s="102"/>
      <c r="H95" s="102"/>
      <c r="I95" s="200" t="s">
        <v>7</v>
      </c>
      <c r="J95" s="200"/>
      <c r="K95" s="200"/>
      <c r="L95" s="200"/>
      <c r="M95" s="201"/>
      <c r="N95" s="201"/>
      <c r="O95" s="105"/>
      <c r="P95" s="105"/>
      <c r="Q95" s="102" t="s">
        <v>714</v>
      </c>
      <c r="R95" s="102"/>
      <c r="S95" s="102"/>
      <c r="T95" s="102"/>
      <c r="U95" s="102"/>
      <c r="V95" s="102"/>
      <c r="W95" s="200" t="s">
        <v>290</v>
      </c>
      <c r="X95" s="200"/>
      <c r="Y95" s="200"/>
      <c r="Z95" s="103"/>
    </row>
    <row r="96" spans="1:26" ht="13.5" customHeight="1">
      <c r="A96" s="100"/>
      <c r="B96" s="128" t="s">
        <v>337</v>
      </c>
      <c r="C96" s="102" t="s">
        <v>288</v>
      </c>
      <c r="D96" s="102"/>
      <c r="E96" s="102"/>
      <c r="F96" s="102"/>
      <c r="G96" s="102"/>
      <c r="H96" s="102"/>
      <c r="I96" s="200" t="s">
        <v>7</v>
      </c>
      <c r="J96" s="200"/>
      <c r="K96" s="200"/>
      <c r="L96" s="200"/>
      <c r="M96" s="201"/>
      <c r="N96" s="201"/>
      <c r="O96" s="104"/>
      <c r="P96" s="104"/>
      <c r="Q96" s="102" t="s">
        <v>713</v>
      </c>
      <c r="R96" s="102"/>
      <c r="S96" s="102"/>
      <c r="T96" s="102"/>
      <c r="U96" s="102"/>
      <c r="V96" s="102"/>
      <c r="W96" s="200" t="s">
        <v>290</v>
      </c>
      <c r="X96" s="200"/>
      <c r="Y96" s="200"/>
      <c r="Z96" s="103"/>
    </row>
    <row r="97" spans="1:26" ht="13.5" customHeight="1">
      <c r="A97" s="100"/>
      <c r="B97" s="101"/>
      <c r="C97" s="102"/>
      <c r="D97" s="102"/>
      <c r="E97" s="102"/>
      <c r="F97" s="102"/>
      <c r="G97" s="102"/>
      <c r="H97" s="102"/>
      <c r="I97" s="106"/>
      <c r="J97" s="106"/>
      <c r="K97" s="106"/>
      <c r="L97" s="106"/>
      <c r="M97" s="107"/>
      <c r="N97" s="107"/>
      <c r="O97" s="104"/>
      <c r="P97" s="104"/>
      <c r="Q97" s="102"/>
      <c r="R97" s="102"/>
      <c r="S97" s="102"/>
      <c r="T97" s="102"/>
      <c r="U97" s="102"/>
      <c r="V97" s="102"/>
      <c r="W97" s="108"/>
      <c r="X97" s="108"/>
      <c r="Y97" s="108"/>
      <c r="Z97" s="109"/>
    </row>
    <row r="98" spans="1:26" ht="13.5" customHeight="1">
      <c r="A98" s="100"/>
      <c r="B98" s="101"/>
      <c r="C98" s="102"/>
      <c r="D98" s="102"/>
      <c r="E98" s="102"/>
      <c r="F98" s="102"/>
      <c r="G98" s="102"/>
      <c r="H98" s="102"/>
      <c r="I98" s="106"/>
      <c r="J98" s="106"/>
      <c r="K98" s="106"/>
      <c r="L98" s="106"/>
      <c r="M98" s="107"/>
      <c r="N98" s="107"/>
      <c r="O98" s="104"/>
      <c r="P98" s="104"/>
      <c r="Q98" s="102"/>
      <c r="R98" s="102"/>
      <c r="S98" s="102"/>
      <c r="T98" s="102"/>
      <c r="U98" s="102"/>
      <c r="V98" s="102"/>
      <c r="W98" s="108"/>
      <c r="X98" s="108"/>
      <c r="Y98" s="108"/>
      <c r="Z98" s="109"/>
    </row>
    <row r="99" spans="1:26" ht="13.5" customHeight="1">
      <c r="A99" s="112"/>
      <c r="B99" s="113"/>
      <c r="C99" s="114"/>
      <c r="D99" s="114"/>
      <c r="E99" s="114"/>
      <c r="F99" s="114"/>
      <c r="G99" s="114"/>
      <c r="H99" s="114"/>
      <c r="I99" s="114"/>
      <c r="J99" s="114"/>
      <c r="K99" s="114"/>
      <c r="L99" s="114"/>
      <c r="M99" s="114"/>
      <c r="N99" s="114"/>
      <c r="O99" s="114"/>
      <c r="P99" s="114"/>
      <c r="Q99" s="114"/>
      <c r="R99" s="114"/>
      <c r="S99" s="114"/>
      <c r="T99" s="114"/>
      <c r="U99" s="114"/>
      <c r="V99" s="114"/>
      <c r="W99" s="115"/>
      <c r="X99" s="115"/>
      <c r="Y99" s="115"/>
      <c r="Z99" s="115"/>
    </row>
    <row r="100" spans="1:26" ht="15.6" customHeight="1">
      <c r="A100" s="110" t="s">
        <v>355</v>
      </c>
      <c r="B100" s="111"/>
      <c r="C100" s="111"/>
      <c r="D100" s="111"/>
      <c r="E100" s="111"/>
      <c r="F100" s="111"/>
      <c r="G100" s="111"/>
      <c r="H100" s="89"/>
      <c r="I100" s="89"/>
      <c r="J100" s="89"/>
      <c r="K100" s="89"/>
      <c r="L100" s="89"/>
      <c r="M100" s="89"/>
      <c r="N100" s="89"/>
      <c r="O100" s="89"/>
      <c r="P100" s="89"/>
      <c r="Q100" s="89"/>
      <c r="R100" s="89"/>
      <c r="S100" s="89"/>
      <c r="T100" s="89"/>
      <c r="U100" s="89"/>
      <c r="V100" s="89"/>
      <c r="W100" s="89"/>
      <c r="X100" s="89"/>
      <c r="Y100" s="89"/>
      <c r="Z100" s="89"/>
    </row>
    <row r="101" spans="1:26" ht="13.5" customHeight="1">
      <c r="A101" s="125" t="s">
        <v>137</v>
      </c>
      <c r="B101" s="113" t="s">
        <v>138</v>
      </c>
      <c r="C101" s="208">
        <v>17</v>
      </c>
      <c r="D101" s="208"/>
      <c r="E101" s="208"/>
      <c r="F101" s="208"/>
      <c r="G101" s="208"/>
      <c r="H101" s="208">
        <v>34</v>
      </c>
      <c r="I101" s="208"/>
      <c r="J101" s="208"/>
      <c r="K101" s="208"/>
      <c r="L101" s="208"/>
      <c r="M101" s="208">
        <v>20</v>
      </c>
      <c r="N101" s="208"/>
      <c r="O101" s="208"/>
      <c r="P101" s="208"/>
      <c r="Q101" s="208"/>
      <c r="R101" s="208">
        <v>55</v>
      </c>
      <c r="S101" s="208"/>
      <c r="T101" s="208"/>
      <c r="U101" s="208"/>
      <c r="V101" s="208"/>
      <c r="W101" s="213" t="s">
        <v>139</v>
      </c>
      <c r="X101" s="213"/>
      <c r="Y101" s="125" t="s">
        <v>140</v>
      </c>
      <c r="Z101" s="125" t="s">
        <v>141</v>
      </c>
    </row>
    <row r="102" spans="1:26" ht="13.5" customHeight="1">
      <c r="A102" s="206">
        <v>17</v>
      </c>
      <c r="B102" s="117" t="s">
        <v>671</v>
      </c>
      <c r="C102" s="205" t="s">
        <v>142</v>
      </c>
      <c r="D102" s="205"/>
      <c r="E102" s="205"/>
      <c r="F102" s="205"/>
      <c r="G102" s="205"/>
      <c r="H102" s="207" t="s">
        <v>275</v>
      </c>
      <c r="I102" s="207"/>
      <c r="J102" s="207"/>
      <c r="K102" s="207"/>
      <c r="L102" s="207"/>
      <c r="M102" s="207" t="s">
        <v>274</v>
      </c>
      <c r="N102" s="207"/>
      <c r="O102" s="207"/>
      <c r="P102" s="207"/>
      <c r="Q102" s="207"/>
      <c r="R102" s="207" t="s">
        <v>296</v>
      </c>
      <c r="S102" s="207"/>
      <c r="T102" s="207"/>
      <c r="U102" s="207"/>
      <c r="V102" s="207"/>
      <c r="W102" s="202" t="s">
        <v>402</v>
      </c>
      <c r="X102" s="202"/>
      <c r="Y102" s="203">
        <v>4</v>
      </c>
      <c r="Z102" s="204">
        <v>3</v>
      </c>
    </row>
    <row r="103" spans="1:26" ht="13.5" customHeight="1">
      <c r="A103" s="206"/>
      <c r="B103" s="126" t="s">
        <v>681</v>
      </c>
      <c r="C103" s="205" t="s">
        <v>700</v>
      </c>
      <c r="D103" s="205"/>
      <c r="E103" s="205"/>
      <c r="F103" s="205"/>
      <c r="G103" s="205"/>
      <c r="H103" s="127" t="s">
        <v>279</v>
      </c>
      <c r="I103" s="127" t="s">
        <v>273</v>
      </c>
      <c r="J103" s="127" t="s">
        <v>279</v>
      </c>
      <c r="K103" s="127" t="s">
        <v>279</v>
      </c>
      <c r="L103" s="127" t="s">
        <v>7</v>
      </c>
      <c r="M103" s="127" t="s">
        <v>287</v>
      </c>
      <c r="N103" s="127" t="s">
        <v>285</v>
      </c>
      <c r="O103" s="127" t="s">
        <v>279</v>
      </c>
      <c r="P103" s="127" t="s">
        <v>7</v>
      </c>
      <c r="Q103" s="127" t="s">
        <v>7</v>
      </c>
      <c r="R103" s="127" t="s">
        <v>279</v>
      </c>
      <c r="S103" s="127" t="s">
        <v>271</v>
      </c>
      <c r="T103" s="127" t="s">
        <v>277</v>
      </c>
      <c r="U103" s="127" t="s">
        <v>271</v>
      </c>
      <c r="V103" s="127" t="s">
        <v>161</v>
      </c>
      <c r="W103" s="202"/>
      <c r="X103" s="202"/>
      <c r="Y103" s="203"/>
      <c r="Z103" s="204"/>
    </row>
    <row r="104" spans="1:26" ht="13.5" customHeight="1">
      <c r="A104" s="206">
        <v>34</v>
      </c>
      <c r="B104" s="117" t="s">
        <v>666</v>
      </c>
      <c r="C104" s="207" t="s">
        <v>266</v>
      </c>
      <c r="D104" s="207"/>
      <c r="E104" s="207"/>
      <c r="F104" s="207"/>
      <c r="G104" s="207"/>
      <c r="H104" s="205" t="s">
        <v>142</v>
      </c>
      <c r="I104" s="205"/>
      <c r="J104" s="205"/>
      <c r="K104" s="205"/>
      <c r="L104" s="205"/>
      <c r="M104" s="207" t="s">
        <v>275</v>
      </c>
      <c r="N104" s="207"/>
      <c r="O104" s="207"/>
      <c r="P104" s="207"/>
      <c r="Q104" s="207"/>
      <c r="R104" s="207" t="s">
        <v>265</v>
      </c>
      <c r="S104" s="207"/>
      <c r="T104" s="207"/>
      <c r="U104" s="207"/>
      <c r="V104" s="207"/>
      <c r="W104" s="202" t="s">
        <v>384</v>
      </c>
      <c r="X104" s="202"/>
      <c r="Y104" s="203">
        <v>5</v>
      </c>
      <c r="Z104" s="204">
        <v>2</v>
      </c>
    </row>
    <row r="105" spans="1:26" ht="13.5" customHeight="1">
      <c r="A105" s="206"/>
      <c r="B105" s="126" t="s">
        <v>667</v>
      </c>
      <c r="C105" s="127" t="s">
        <v>270</v>
      </c>
      <c r="D105" s="127" t="s">
        <v>285</v>
      </c>
      <c r="E105" s="127" t="s">
        <v>270</v>
      </c>
      <c r="F105" s="127" t="s">
        <v>270</v>
      </c>
      <c r="G105" s="127" t="s">
        <v>7</v>
      </c>
      <c r="H105" s="205" t="s">
        <v>700</v>
      </c>
      <c r="I105" s="205"/>
      <c r="J105" s="205"/>
      <c r="K105" s="205"/>
      <c r="L105" s="205"/>
      <c r="M105" s="127" t="s">
        <v>278</v>
      </c>
      <c r="N105" s="127" t="s">
        <v>279</v>
      </c>
      <c r="O105" s="127" t="s">
        <v>284</v>
      </c>
      <c r="P105" s="127" t="s">
        <v>285</v>
      </c>
      <c r="Q105" s="127" t="s">
        <v>7</v>
      </c>
      <c r="R105" s="127" t="s">
        <v>270</v>
      </c>
      <c r="S105" s="127" t="s">
        <v>270</v>
      </c>
      <c r="T105" s="127" t="s">
        <v>295</v>
      </c>
      <c r="U105" s="127" t="s">
        <v>7</v>
      </c>
      <c r="V105" s="127" t="s">
        <v>7</v>
      </c>
      <c r="W105" s="202"/>
      <c r="X105" s="202"/>
      <c r="Y105" s="203"/>
      <c r="Z105" s="204"/>
    </row>
    <row r="106" spans="1:26" ht="13.5" customHeight="1">
      <c r="A106" s="206">
        <v>20</v>
      </c>
      <c r="B106" s="117" t="s">
        <v>661</v>
      </c>
      <c r="C106" s="207" t="s">
        <v>265</v>
      </c>
      <c r="D106" s="207"/>
      <c r="E106" s="207"/>
      <c r="F106" s="207"/>
      <c r="G106" s="207"/>
      <c r="H106" s="207" t="s">
        <v>266</v>
      </c>
      <c r="I106" s="207"/>
      <c r="J106" s="207"/>
      <c r="K106" s="207"/>
      <c r="L106" s="207"/>
      <c r="M106" s="205" t="s">
        <v>142</v>
      </c>
      <c r="N106" s="205"/>
      <c r="O106" s="205"/>
      <c r="P106" s="205"/>
      <c r="Q106" s="205"/>
      <c r="R106" s="207" t="s">
        <v>265</v>
      </c>
      <c r="S106" s="207"/>
      <c r="T106" s="207"/>
      <c r="U106" s="207"/>
      <c r="V106" s="207"/>
      <c r="W106" s="202" t="s">
        <v>329</v>
      </c>
      <c r="X106" s="202"/>
      <c r="Y106" s="203">
        <v>6</v>
      </c>
      <c r="Z106" s="204">
        <v>1</v>
      </c>
    </row>
    <row r="107" spans="1:26" ht="13.5" customHeight="1">
      <c r="A107" s="206"/>
      <c r="B107" s="126" t="s">
        <v>677</v>
      </c>
      <c r="C107" s="127" t="s">
        <v>282</v>
      </c>
      <c r="D107" s="127" t="s">
        <v>273</v>
      </c>
      <c r="E107" s="127" t="s">
        <v>270</v>
      </c>
      <c r="F107" s="127" t="s">
        <v>7</v>
      </c>
      <c r="G107" s="127" t="s">
        <v>7</v>
      </c>
      <c r="H107" s="127" t="s">
        <v>269</v>
      </c>
      <c r="I107" s="127" t="s">
        <v>270</v>
      </c>
      <c r="J107" s="127" t="s">
        <v>272</v>
      </c>
      <c r="K107" s="127" t="s">
        <v>273</v>
      </c>
      <c r="L107" s="127" t="s">
        <v>7</v>
      </c>
      <c r="M107" s="205" t="s">
        <v>700</v>
      </c>
      <c r="N107" s="205"/>
      <c r="O107" s="205"/>
      <c r="P107" s="205"/>
      <c r="Q107" s="205"/>
      <c r="R107" s="127" t="s">
        <v>270</v>
      </c>
      <c r="S107" s="127" t="s">
        <v>268</v>
      </c>
      <c r="T107" s="127" t="s">
        <v>271</v>
      </c>
      <c r="U107" s="127" t="s">
        <v>7</v>
      </c>
      <c r="V107" s="127" t="s">
        <v>7</v>
      </c>
      <c r="W107" s="202"/>
      <c r="X107" s="202"/>
      <c r="Y107" s="203"/>
      <c r="Z107" s="204"/>
    </row>
    <row r="108" spans="1:26" ht="13.5" customHeight="1">
      <c r="A108" s="206">
        <v>55</v>
      </c>
      <c r="B108" s="117" t="s">
        <v>653</v>
      </c>
      <c r="C108" s="207" t="s">
        <v>293</v>
      </c>
      <c r="D108" s="207"/>
      <c r="E108" s="207"/>
      <c r="F108" s="207"/>
      <c r="G108" s="207"/>
      <c r="H108" s="207" t="s">
        <v>274</v>
      </c>
      <c r="I108" s="207"/>
      <c r="J108" s="207"/>
      <c r="K108" s="207"/>
      <c r="L108" s="207"/>
      <c r="M108" s="207" t="s">
        <v>274</v>
      </c>
      <c r="N108" s="207"/>
      <c r="O108" s="207"/>
      <c r="P108" s="207"/>
      <c r="Q108" s="207"/>
      <c r="R108" s="205" t="s">
        <v>142</v>
      </c>
      <c r="S108" s="205"/>
      <c r="T108" s="205"/>
      <c r="U108" s="205"/>
      <c r="V108" s="205"/>
      <c r="W108" s="202" t="s">
        <v>328</v>
      </c>
      <c r="X108" s="202"/>
      <c r="Y108" s="203">
        <v>3</v>
      </c>
      <c r="Z108" s="204">
        <v>4</v>
      </c>
    </row>
    <row r="109" spans="1:26" ht="13.5" customHeight="1">
      <c r="A109" s="206"/>
      <c r="B109" s="126" t="s">
        <v>654</v>
      </c>
      <c r="C109" s="127" t="s">
        <v>270</v>
      </c>
      <c r="D109" s="127" t="s">
        <v>280</v>
      </c>
      <c r="E109" s="127" t="s">
        <v>268</v>
      </c>
      <c r="F109" s="127" t="s">
        <v>280</v>
      </c>
      <c r="G109" s="127" t="s">
        <v>144</v>
      </c>
      <c r="H109" s="127" t="s">
        <v>279</v>
      </c>
      <c r="I109" s="127" t="s">
        <v>279</v>
      </c>
      <c r="J109" s="127" t="s">
        <v>298</v>
      </c>
      <c r="K109" s="127" t="s">
        <v>7</v>
      </c>
      <c r="L109" s="127" t="s">
        <v>7</v>
      </c>
      <c r="M109" s="127" t="s">
        <v>279</v>
      </c>
      <c r="N109" s="127" t="s">
        <v>277</v>
      </c>
      <c r="O109" s="127" t="s">
        <v>280</v>
      </c>
      <c r="P109" s="127" t="s">
        <v>7</v>
      </c>
      <c r="Q109" s="127" t="s">
        <v>7</v>
      </c>
      <c r="R109" s="205" t="s">
        <v>700</v>
      </c>
      <c r="S109" s="205"/>
      <c r="T109" s="205"/>
      <c r="U109" s="205"/>
      <c r="V109" s="205"/>
      <c r="W109" s="202"/>
      <c r="X109" s="202"/>
      <c r="Y109" s="203"/>
      <c r="Z109" s="204"/>
    </row>
    <row r="110" spans="1:26" ht="13.5" customHeight="1">
      <c r="A110" s="100"/>
      <c r="B110" s="128" t="s">
        <v>331</v>
      </c>
      <c r="C110" s="102" t="s">
        <v>712</v>
      </c>
      <c r="D110" s="102"/>
      <c r="E110" s="102"/>
      <c r="F110" s="102"/>
      <c r="G110" s="102"/>
      <c r="H110" s="102"/>
      <c r="I110" s="200" t="s">
        <v>290</v>
      </c>
      <c r="J110" s="200"/>
      <c r="K110" s="200"/>
      <c r="L110" s="200"/>
      <c r="M110" s="201"/>
      <c r="N110" s="201"/>
      <c r="O110" s="104"/>
      <c r="P110" s="104"/>
      <c r="Q110" s="102" t="s">
        <v>711</v>
      </c>
      <c r="R110" s="102"/>
      <c r="S110" s="102"/>
      <c r="T110" s="102"/>
      <c r="U110" s="102"/>
      <c r="V110" s="102"/>
      <c r="W110" s="200" t="s">
        <v>290</v>
      </c>
      <c r="X110" s="200"/>
      <c r="Y110" s="200"/>
      <c r="Z110" s="103"/>
    </row>
    <row r="111" spans="1:26" ht="13.5" customHeight="1">
      <c r="A111" s="100"/>
      <c r="B111" s="128" t="s">
        <v>334</v>
      </c>
      <c r="C111" s="102" t="s">
        <v>710</v>
      </c>
      <c r="D111" s="102"/>
      <c r="E111" s="102"/>
      <c r="F111" s="102"/>
      <c r="G111" s="102"/>
      <c r="H111" s="102"/>
      <c r="I111" s="200" t="s">
        <v>290</v>
      </c>
      <c r="J111" s="200"/>
      <c r="K111" s="200"/>
      <c r="L111" s="200"/>
      <c r="M111" s="201"/>
      <c r="N111" s="201"/>
      <c r="O111" s="105"/>
      <c r="P111" s="105"/>
      <c r="Q111" s="102" t="s">
        <v>709</v>
      </c>
      <c r="R111" s="102"/>
      <c r="S111" s="102"/>
      <c r="T111" s="102"/>
      <c r="U111" s="102"/>
      <c r="V111" s="102"/>
      <c r="W111" s="200" t="s">
        <v>290</v>
      </c>
      <c r="X111" s="200"/>
      <c r="Y111" s="200"/>
      <c r="Z111" s="103"/>
    </row>
    <row r="112" spans="1:26" ht="13.5" customHeight="1">
      <c r="A112" s="100"/>
      <c r="B112" s="128" t="s">
        <v>337</v>
      </c>
      <c r="C112" s="102" t="s">
        <v>708</v>
      </c>
      <c r="D112" s="102"/>
      <c r="E112" s="102"/>
      <c r="F112" s="102"/>
      <c r="G112" s="102"/>
      <c r="H112" s="102"/>
      <c r="I112" s="200" t="s">
        <v>290</v>
      </c>
      <c r="J112" s="200"/>
      <c r="K112" s="200"/>
      <c r="L112" s="200"/>
      <c r="M112" s="201"/>
      <c r="N112" s="201"/>
      <c r="O112" s="104"/>
      <c r="P112" s="104"/>
      <c r="Q112" s="102" t="s">
        <v>707</v>
      </c>
      <c r="R112" s="102"/>
      <c r="S112" s="102"/>
      <c r="T112" s="102"/>
      <c r="U112" s="102"/>
      <c r="V112" s="102"/>
      <c r="W112" s="200" t="s">
        <v>290</v>
      </c>
      <c r="X112" s="200"/>
      <c r="Y112" s="200"/>
      <c r="Z112" s="103"/>
    </row>
    <row r="113" spans="1:26" ht="13.5" customHeight="1">
      <c r="A113" s="100"/>
      <c r="B113" s="101"/>
      <c r="C113" s="102"/>
      <c r="D113" s="102"/>
      <c r="E113" s="102"/>
      <c r="F113" s="102"/>
      <c r="G113" s="102"/>
      <c r="H113" s="102"/>
      <c r="I113" s="106"/>
      <c r="J113" s="106"/>
      <c r="K113" s="106"/>
      <c r="L113" s="106"/>
      <c r="M113" s="107"/>
      <c r="N113" s="107"/>
      <c r="O113" s="104"/>
      <c r="P113" s="104"/>
      <c r="Q113" s="102"/>
      <c r="R113" s="102"/>
      <c r="S113" s="102"/>
      <c r="T113" s="102"/>
      <c r="U113" s="102"/>
      <c r="V113" s="102"/>
      <c r="W113" s="108"/>
      <c r="X113" s="108"/>
      <c r="Y113" s="108"/>
      <c r="Z113" s="109"/>
    </row>
    <row r="114" spans="1:26" ht="13.5" customHeight="1">
      <c r="A114" s="100"/>
      <c r="B114" s="101"/>
      <c r="C114" s="102"/>
      <c r="D114" s="102"/>
      <c r="E114" s="102"/>
      <c r="F114" s="102"/>
      <c r="G114" s="102"/>
      <c r="H114" s="102"/>
      <c r="I114" s="106"/>
      <c r="J114" s="106"/>
      <c r="K114" s="106"/>
      <c r="L114" s="106"/>
      <c r="M114" s="107"/>
      <c r="N114" s="107"/>
      <c r="O114" s="104"/>
      <c r="P114" s="104"/>
      <c r="Q114" s="102"/>
      <c r="R114" s="102"/>
      <c r="S114" s="102"/>
      <c r="T114" s="102"/>
      <c r="U114" s="102"/>
      <c r="V114" s="102"/>
      <c r="W114" s="108"/>
      <c r="X114" s="108"/>
      <c r="Y114" s="108"/>
      <c r="Z114" s="109"/>
    </row>
    <row r="115" spans="1:26" ht="13.5" customHeight="1">
      <c r="A115" s="116"/>
      <c r="B115" s="117"/>
      <c r="C115" s="118"/>
      <c r="D115" s="118"/>
      <c r="E115" s="118"/>
      <c r="F115" s="118"/>
      <c r="G115" s="118"/>
      <c r="H115" s="119"/>
      <c r="I115" s="119"/>
      <c r="J115" s="119"/>
      <c r="K115" s="119"/>
      <c r="L115" s="119"/>
      <c r="M115" s="119"/>
      <c r="N115" s="119"/>
      <c r="O115" s="119"/>
      <c r="P115" s="119"/>
      <c r="Q115" s="119"/>
      <c r="R115" s="119"/>
      <c r="S115" s="119"/>
      <c r="T115" s="119"/>
      <c r="U115" s="119"/>
      <c r="V115" s="119"/>
      <c r="W115" s="120"/>
      <c r="X115" s="121"/>
      <c r="Y115" s="122"/>
      <c r="Z115" s="99"/>
    </row>
    <row r="116" spans="1:26" ht="15.6" customHeight="1">
      <c r="A116" s="110" t="s">
        <v>364</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3.5" customHeight="1">
      <c r="A117" s="125" t="s">
        <v>137</v>
      </c>
      <c r="B117" s="113" t="s">
        <v>138</v>
      </c>
      <c r="C117" s="208">
        <v>18</v>
      </c>
      <c r="D117" s="208"/>
      <c r="E117" s="208"/>
      <c r="F117" s="208"/>
      <c r="G117" s="208"/>
      <c r="H117" s="208">
        <v>52</v>
      </c>
      <c r="I117" s="208"/>
      <c r="J117" s="208"/>
      <c r="K117" s="208"/>
      <c r="L117" s="208"/>
      <c r="M117" s="208">
        <v>22</v>
      </c>
      <c r="N117" s="208"/>
      <c r="O117" s="208"/>
      <c r="P117" s="208"/>
      <c r="Q117" s="208"/>
      <c r="R117" s="208">
        <v>54</v>
      </c>
      <c r="S117" s="208"/>
      <c r="T117" s="208"/>
      <c r="U117" s="208"/>
      <c r="V117" s="208"/>
      <c r="W117" s="213" t="s">
        <v>139</v>
      </c>
      <c r="X117" s="213"/>
      <c r="Y117" s="125" t="s">
        <v>140</v>
      </c>
      <c r="Z117" s="125" t="s">
        <v>141</v>
      </c>
    </row>
    <row r="118" spans="1:26" ht="13.5" customHeight="1">
      <c r="A118" s="206">
        <v>18</v>
      </c>
      <c r="B118" s="117" t="s">
        <v>651</v>
      </c>
      <c r="C118" s="205" t="s">
        <v>142</v>
      </c>
      <c r="D118" s="205"/>
      <c r="E118" s="205"/>
      <c r="F118" s="205"/>
      <c r="G118" s="205"/>
      <c r="H118" s="207" t="s">
        <v>265</v>
      </c>
      <c r="I118" s="207"/>
      <c r="J118" s="207"/>
      <c r="K118" s="207"/>
      <c r="L118" s="207"/>
      <c r="M118" s="207" t="s">
        <v>266</v>
      </c>
      <c r="N118" s="207"/>
      <c r="O118" s="207"/>
      <c r="P118" s="207"/>
      <c r="Q118" s="207"/>
      <c r="R118" s="207" t="s">
        <v>265</v>
      </c>
      <c r="S118" s="207"/>
      <c r="T118" s="207"/>
      <c r="U118" s="207"/>
      <c r="V118" s="207"/>
      <c r="W118" s="202" t="s">
        <v>329</v>
      </c>
      <c r="X118" s="202"/>
      <c r="Y118" s="203">
        <v>6</v>
      </c>
      <c r="Z118" s="204">
        <v>1</v>
      </c>
    </row>
    <row r="119" spans="1:26" ht="13.5" customHeight="1">
      <c r="A119" s="206"/>
      <c r="B119" s="126" t="s">
        <v>680</v>
      </c>
      <c r="C119" s="205" t="s">
        <v>700</v>
      </c>
      <c r="D119" s="205"/>
      <c r="E119" s="205"/>
      <c r="F119" s="205"/>
      <c r="G119" s="205"/>
      <c r="H119" s="127" t="s">
        <v>284</v>
      </c>
      <c r="I119" s="127" t="s">
        <v>273</v>
      </c>
      <c r="J119" s="127" t="s">
        <v>284</v>
      </c>
      <c r="K119" s="127" t="s">
        <v>7</v>
      </c>
      <c r="L119" s="127" t="s">
        <v>7</v>
      </c>
      <c r="M119" s="127" t="s">
        <v>273</v>
      </c>
      <c r="N119" s="127" t="s">
        <v>303</v>
      </c>
      <c r="O119" s="127" t="s">
        <v>298</v>
      </c>
      <c r="P119" s="127" t="s">
        <v>305</v>
      </c>
      <c r="Q119" s="127" t="s">
        <v>7</v>
      </c>
      <c r="R119" s="127" t="s">
        <v>284</v>
      </c>
      <c r="S119" s="127" t="s">
        <v>295</v>
      </c>
      <c r="T119" s="127" t="s">
        <v>270</v>
      </c>
      <c r="U119" s="127" t="s">
        <v>7</v>
      </c>
      <c r="V119" s="127" t="s">
        <v>7</v>
      </c>
      <c r="W119" s="202"/>
      <c r="X119" s="202"/>
      <c r="Y119" s="203"/>
      <c r="Z119" s="204"/>
    </row>
    <row r="120" spans="1:26" ht="13.5" customHeight="1">
      <c r="A120" s="206">
        <v>52</v>
      </c>
      <c r="B120" s="117" t="s">
        <v>658</v>
      </c>
      <c r="C120" s="207" t="s">
        <v>274</v>
      </c>
      <c r="D120" s="207"/>
      <c r="E120" s="207"/>
      <c r="F120" s="207"/>
      <c r="G120" s="207"/>
      <c r="H120" s="205" t="s">
        <v>142</v>
      </c>
      <c r="I120" s="205"/>
      <c r="J120" s="205"/>
      <c r="K120" s="205"/>
      <c r="L120" s="205"/>
      <c r="M120" s="207" t="s">
        <v>275</v>
      </c>
      <c r="N120" s="207"/>
      <c r="O120" s="207"/>
      <c r="P120" s="207"/>
      <c r="Q120" s="207"/>
      <c r="R120" s="207" t="s">
        <v>275</v>
      </c>
      <c r="S120" s="207"/>
      <c r="T120" s="207"/>
      <c r="U120" s="207"/>
      <c r="V120" s="207"/>
      <c r="W120" s="202" t="s">
        <v>328</v>
      </c>
      <c r="X120" s="202"/>
      <c r="Y120" s="203">
        <v>3</v>
      </c>
      <c r="Z120" s="204">
        <v>4</v>
      </c>
    </row>
    <row r="121" spans="1:26" ht="13.5" customHeight="1">
      <c r="A121" s="206"/>
      <c r="B121" s="126" t="s">
        <v>659</v>
      </c>
      <c r="C121" s="127" t="s">
        <v>272</v>
      </c>
      <c r="D121" s="127" t="s">
        <v>285</v>
      </c>
      <c r="E121" s="127" t="s">
        <v>272</v>
      </c>
      <c r="F121" s="127" t="s">
        <v>7</v>
      </c>
      <c r="G121" s="127" t="s">
        <v>7</v>
      </c>
      <c r="H121" s="205" t="s">
        <v>700</v>
      </c>
      <c r="I121" s="205"/>
      <c r="J121" s="205"/>
      <c r="K121" s="205"/>
      <c r="L121" s="205"/>
      <c r="M121" s="127" t="s">
        <v>282</v>
      </c>
      <c r="N121" s="127" t="s">
        <v>307</v>
      </c>
      <c r="O121" s="127" t="s">
        <v>272</v>
      </c>
      <c r="P121" s="127" t="s">
        <v>279</v>
      </c>
      <c r="Q121" s="127" t="s">
        <v>7</v>
      </c>
      <c r="R121" s="127" t="s">
        <v>270</v>
      </c>
      <c r="S121" s="127" t="s">
        <v>298</v>
      </c>
      <c r="T121" s="127" t="s">
        <v>285</v>
      </c>
      <c r="U121" s="127" t="s">
        <v>280</v>
      </c>
      <c r="V121" s="127" t="s">
        <v>7</v>
      </c>
      <c r="W121" s="202"/>
      <c r="X121" s="202"/>
      <c r="Y121" s="203"/>
      <c r="Z121" s="204"/>
    </row>
    <row r="122" spans="1:26" ht="13.5" customHeight="1">
      <c r="A122" s="206">
        <v>22</v>
      </c>
      <c r="B122" s="117" t="s">
        <v>223</v>
      </c>
      <c r="C122" s="207" t="s">
        <v>275</v>
      </c>
      <c r="D122" s="207"/>
      <c r="E122" s="207"/>
      <c r="F122" s="207"/>
      <c r="G122" s="207"/>
      <c r="H122" s="207" t="s">
        <v>266</v>
      </c>
      <c r="I122" s="207"/>
      <c r="J122" s="207"/>
      <c r="K122" s="207"/>
      <c r="L122" s="207"/>
      <c r="M122" s="205" t="s">
        <v>142</v>
      </c>
      <c r="N122" s="205"/>
      <c r="O122" s="205"/>
      <c r="P122" s="205"/>
      <c r="Q122" s="205"/>
      <c r="R122" s="207" t="s">
        <v>275</v>
      </c>
      <c r="S122" s="207"/>
      <c r="T122" s="207"/>
      <c r="U122" s="207"/>
      <c r="V122" s="207"/>
      <c r="W122" s="202" t="s">
        <v>317</v>
      </c>
      <c r="X122" s="202"/>
      <c r="Y122" s="203">
        <v>4</v>
      </c>
      <c r="Z122" s="204">
        <v>3</v>
      </c>
    </row>
    <row r="123" spans="1:26" ht="13.5" customHeight="1">
      <c r="A123" s="206"/>
      <c r="B123" s="126" t="s">
        <v>675</v>
      </c>
      <c r="C123" s="127" t="s">
        <v>285</v>
      </c>
      <c r="D123" s="127" t="s">
        <v>307</v>
      </c>
      <c r="E123" s="127" t="s">
        <v>295</v>
      </c>
      <c r="F123" s="127" t="s">
        <v>309</v>
      </c>
      <c r="G123" s="127" t="s">
        <v>7</v>
      </c>
      <c r="H123" s="127" t="s">
        <v>287</v>
      </c>
      <c r="I123" s="127" t="s">
        <v>303</v>
      </c>
      <c r="J123" s="127" t="s">
        <v>284</v>
      </c>
      <c r="K123" s="127" t="s">
        <v>270</v>
      </c>
      <c r="L123" s="127" t="s">
        <v>7</v>
      </c>
      <c r="M123" s="205" t="s">
        <v>700</v>
      </c>
      <c r="N123" s="205"/>
      <c r="O123" s="205"/>
      <c r="P123" s="205"/>
      <c r="Q123" s="205"/>
      <c r="R123" s="127" t="s">
        <v>287</v>
      </c>
      <c r="S123" s="127" t="s">
        <v>277</v>
      </c>
      <c r="T123" s="127" t="s">
        <v>270</v>
      </c>
      <c r="U123" s="127" t="s">
        <v>279</v>
      </c>
      <c r="V123" s="127" t="s">
        <v>7</v>
      </c>
      <c r="W123" s="202"/>
      <c r="X123" s="202"/>
      <c r="Y123" s="203"/>
      <c r="Z123" s="204"/>
    </row>
    <row r="124" spans="1:26" ht="13.5" customHeight="1">
      <c r="A124" s="206">
        <v>54</v>
      </c>
      <c r="B124" s="117" t="s">
        <v>655</v>
      </c>
      <c r="C124" s="207" t="s">
        <v>274</v>
      </c>
      <c r="D124" s="207"/>
      <c r="E124" s="207"/>
      <c r="F124" s="207"/>
      <c r="G124" s="207"/>
      <c r="H124" s="207" t="s">
        <v>266</v>
      </c>
      <c r="I124" s="207"/>
      <c r="J124" s="207"/>
      <c r="K124" s="207"/>
      <c r="L124" s="207"/>
      <c r="M124" s="207" t="s">
        <v>266</v>
      </c>
      <c r="N124" s="207"/>
      <c r="O124" s="207"/>
      <c r="P124" s="207"/>
      <c r="Q124" s="207"/>
      <c r="R124" s="205" t="s">
        <v>142</v>
      </c>
      <c r="S124" s="205"/>
      <c r="T124" s="205"/>
      <c r="U124" s="205"/>
      <c r="V124" s="205"/>
      <c r="W124" s="202" t="s">
        <v>344</v>
      </c>
      <c r="X124" s="202"/>
      <c r="Y124" s="203">
        <v>5</v>
      </c>
      <c r="Z124" s="204">
        <v>2</v>
      </c>
    </row>
    <row r="125" spans="1:26" ht="13.5" customHeight="1">
      <c r="A125" s="206"/>
      <c r="B125" s="126" t="s">
        <v>656</v>
      </c>
      <c r="C125" s="127" t="s">
        <v>272</v>
      </c>
      <c r="D125" s="127" t="s">
        <v>298</v>
      </c>
      <c r="E125" s="127" t="s">
        <v>279</v>
      </c>
      <c r="F125" s="127" t="s">
        <v>7</v>
      </c>
      <c r="G125" s="127" t="s">
        <v>7</v>
      </c>
      <c r="H125" s="127" t="s">
        <v>279</v>
      </c>
      <c r="I125" s="127" t="s">
        <v>295</v>
      </c>
      <c r="J125" s="127" t="s">
        <v>273</v>
      </c>
      <c r="K125" s="127" t="s">
        <v>271</v>
      </c>
      <c r="L125" s="127" t="s">
        <v>7</v>
      </c>
      <c r="M125" s="127" t="s">
        <v>282</v>
      </c>
      <c r="N125" s="127" t="s">
        <v>268</v>
      </c>
      <c r="O125" s="127" t="s">
        <v>279</v>
      </c>
      <c r="P125" s="127" t="s">
        <v>270</v>
      </c>
      <c r="Q125" s="127" t="s">
        <v>7</v>
      </c>
      <c r="R125" s="205" t="s">
        <v>700</v>
      </c>
      <c r="S125" s="205"/>
      <c r="T125" s="205"/>
      <c r="U125" s="205"/>
      <c r="V125" s="205"/>
      <c r="W125" s="202"/>
      <c r="X125" s="202"/>
      <c r="Y125" s="203"/>
      <c r="Z125" s="204"/>
    </row>
    <row r="126" spans="1:26" ht="13.5" customHeight="1">
      <c r="A126" s="100"/>
      <c r="B126" s="128" t="s">
        <v>331</v>
      </c>
      <c r="C126" s="102" t="s">
        <v>706</v>
      </c>
      <c r="D126" s="102"/>
      <c r="E126" s="102"/>
      <c r="F126" s="102"/>
      <c r="G126" s="102"/>
      <c r="H126" s="102"/>
      <c r="I126" s="200" t="s">
        <v>290</v>
      </c>
      <c r="J126" s="200"/>
      <c r="K126" s="200"/>
      <c r="L126" s="200"/>
      <c r="M126" s="201"/>
      <c r="N126" s="201"/>
      <c r="O126" s="104"/>
      <c r="P126" s="104"/>
      <c r="Q126" s="102" t="s">
        <v>705</v>
      </c>
      <c r="R126" s="102"/>
      <c r="S126" s="102"/>
      <c r="T126" s="102"/>
      <c r="U126" s="102"/>
      <c r="V126" s="102"/>
      <c r="W126" s="200" t="s">
        <v>290</v>
      </c>
      <c r="X126" s="200"/>
      <c r="Y126" s="200"/>
      <c r="Z126" s="103"/>
    </row>
    <row r="127" spans="1:26" ht="13.5" customHeight="1">
      <c r="A127" s="100"/>
      <c r="B127" s="128" t="s">
        <v>334</v>
      </c>
      <c r="C127" s="102" t="s">
        <v>704</v>
      </c>
      <c r="D127" s="102"/>
      <c r="E127" s="102"/>
      <c r="F127" s="102"/>
      <c r="G127" s="102"/>
      <c r="H127" s="102"/>
      <c r="I127" s="200" t="s">
        <v>290</v>
      </c>
      <c r="J127" s="200"/>
      <c r="K127" s="200"/>
      <c r="L127" s="200"/>
      <c r="M127" s="201"/>
      <c r="N127" s="201"/>
      <c r="O127" s="105"/>
      <c r="P127" s="105"/>
      <c r="Q127" s="102" t="s">
        <v>703</v>
      </c>
      <c r="R127" s="102"/>
      <c r="S127" s="102"/>
      <c r="T127" s="102"/>
      <c r="U127" s="102"/>
      <c r="V127" s="102"/>
      <c r="W127" s="200" t="s">
        <v>290</v>
      </c>
      <c r="X127" s="200"/>
      <c r="Y127" s="200"/>
      <c r="Z127" s="103"/>
    </row>
    <row r="128" spans="1:26" ht="13.5" customHeight="1">
      <c r="A128" s="100"/>
      <c r="B128" s="128" t="s">
        <v>337</v>
      </c>
      <c r="C128" s="102" t="s">
        <v>702</v>
      </c>
      <c r="D128" s="102"/>
      <c r="E128" s="102"/>
      <c r="F128" s="102"/>
      <c r="G128" s="102"/>
      <c r="H128" s="102"/>
      <c r="I128" s="200" t="s">
        <v>290</v>
      </c>
      <c r="J128" s="200"/>
      <c r="K128" s="200"/>
      <c r="L128" s="200"/>
      <c r="M128" s="201"/>
      <c r="N128" s="201"/>
      <c r="O128" s="104"/>
      <c r="P128" s="104"/>
      <c r="Q128" s="102" t="s">
        <v>701</v>
      </c>
      <c r="R128" s="102"/>
      <c r="S128" s="102"/>
      <c r="T128" s="102"/>
      <c r="U128" s="102"/>
      <c r="V128" s="102"/>
      <c r="W128" s="200" t="s">
        <v>290</v>
      </c>
      <c r="X128" s="200"/>
      <c r="Y128" s="200"/>
      <c r="Z128" s="103"/>
    </row>
    <row r="129" spans="1:26" ht="20.100000000000001" customHeight="1">
      <c r="A129" s="210" t="s">
        <v>7</v>
      </c>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spans="1:26" ht="20.100000000000001" customHeight="1">
      <c r="A130" s="84"/>
      <c r="B130" s="84"/>
      <c r="C130" s="84"/>
      <c r="D130" s="82"/>
      <c r="E130" s="211" t="s">
        <v>7</v>
      </c>
      <c r="F130" s="211"/>
      <c r="G130" s="211"/>
      <c r="H130" s="211"/>
      <c r="I130" s="211"/>
      <c r="J130" s="211"/>
      <c r="K130" s="211"/>
      <c r="L130" s="211"/>
      <c r="M130" s="211"/>
      <c r="N130" s="211"/>
      <c r="O130" s="211"/>
      <c r="P130" s="211"/>
      <c r="Q130" s="211"/>
      <c r="R130" s="211"/>
      <c r="S130" s="81"/>
      <c r="T130" s="81"/>
      <c r="U130" s="212" t="s">
        <v>7</v>
      </c>
      <c r="V130" s="212"/>
      <c r="W130" s="212"/>
      <c r="X130" s="212"/>
      <c r="Y130" s="212"/>
      <c r="Z130" s="212"/>
    </row>
    <row r="131" spans="1:26" ht="17.45" customHeight="1">
      <c r="A131" s="81"/>
      <c r="B131" s="123"/>
      <c r="C131" s="81"/>
      <c r="D131" s="81"/>
      <c r="E131" s="81"/>
      <c r="F131" s="81"/>
      <c r="G131" s="81"/>
      <c r="H131" s="81"/>
      <c r="I131" s="81"/>
      <c r="J131" s="81"/>
      <c r="K131" s="81"/>
      <c r="L131" s="81"/>
      <c r="M131" s="81"/>
      <c r="N131" s="81"/>
      <c r="O131" s="81"/>
      <c r="P131" s="81"/>
      <c r="Q131" s="81"/>
      <c r="R131" s="81"/>
      <c r="S131" s="81"/>
      <c r="T131" s="81"/>
      <c r="U131" s="81"/>
      <c r="V131" s="81"/>
      <c r="W131" s="81"/>
      <c r="X131" s="81"/>
      <c r="Y131" s="87"/>
      <c r="Z131" s="87" t="s">
        <v>7</v>
      </c>
    </row>
    <row r="132" spans="1:26" ht="15.6" customHeight="1">
      <c r="A132" s="110" t="s">
        <v>7</v>
      </c>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3.5" customHeight="1">
      <c r="A133" s="125" t="s">
        <v>7</v>
      </c>
      <c r="B133" s="113" t="s">
        <v>7</v>
      </c>
      <c r="C133" s="208" t="s">
        <v>7</v>
      </c>
      <c r="D133" s="208"/>
      <c r="E133" s="208"/>
      <c r="F133" s="208"/>
      <c r="G133" s="208"/>
      <c r="H133" s="208" t="s">
        <v>7</v>
      </c>
      <c r="I133" s="208"/>
      <c r="J133" s="208"/>
      <c r="K133" s="208"/>
      <c r="L133" s="208"/>
      <c r="M133" s="208" t="s">
        <v>7</v>
      </c>
      <c r="N133" s="208"/>
      <c r="O133" s="208"/>
      <c r="P133" s="208"/>
      <c r="Q133" s="208"/>
      <c r="R133" s="208" t="s">
        <v>7</v>
      </c>
      <c r="S133" s="208"/>
      <c r="T133" s="208"/>
      <c r="U133" s="208"/>
      <c r="V133" s="208"/>
      <c r="W133" s="209" t="s">
        <v>7</v>
      </c>
      <c r="X133" s="209"/>
      <c r="Y133" s="115" t="s">
        <v>7</v>
      </c>
      <c r="Z133" s="115" t="s">
        <v>7</v>
      </c>
    </row>
    <row r="134" spans="1:26" ht="13.5" customHeight="1">
      <c r="A134" s="206" t="s">
        <v>7</v>
      </c>
      <c r="B134" s="117" t="s">
        <v>7</v>
      </c>
      <c r="C134" s="205" t="s">
        <v>7</v>
      </c>
      <c r="D134" s="205"/>
      <c r="E134" s="205"/>
      <c r="F134" s="205"/>
      <c r="G134" s="205"/>
      <c r="H134" s="207" t="s">
        <v>7</v>
      </c>
      <c r="I134" s="207"/>
      <c r="J134" s="207"/>
      <c r="K134" s="207"/>
      <c r="L134" s="207"/>
      <c r="M134" s="207" t="s">
        <v>7</v>
      </c>
      <c r="N134" s="207"/>
      <c r="O134" s="207"/>
      <c r="P134" s="207"/>
      <c r="Q134" s="207"/>
      <c r="R134" s="207" t="s">
        <v>7</v>
      </c>
      <c r="S134" s="207"/>
      <c r="T134" s="207"/>
      <c r="U134" s="207"/>
      <c r="V134" s="207"/>
      <c r="W134" s="202" t="s">
        <v>7</v>
      </c>
      <c r="X134" s="202"/>
      <c r="Y134" s="203" t="s">
        <v>7</v>
      </c>
      <c r="Z134" s="204"/>
    </row>
    <row r="135" spans="1:26" ht="13.5" customHeight="1">
      <c r="A135" s="206"/>
      <c r="B135" s="126" t="s">
        <v>7</v>
      </c>
      <c r="C135" s="205" t="s">
        <v>7</v>
      </c>
      <c r="D135" s="205"/>
      <c r="E135" s="205"/>
      <c r="F135" s="205"/>
      <c r="G135" s="205"/>
      <c r="H135" s="127" t="s">
        <v>7</v>
      </c>
      <c r="I135" s="127" t="s">
        <v>7</v>
      </c>
      <c r="J135" s="127" t="s">
        <v>7</v>
      </c>
      <c r="K135" s="127" t="s">
        <v>7</v>
      </c>
      <c r="L135" s="127" t="s">
        <v>7</v>
      </c>
      <c r="M135" s="127" t="s">
        <v>7</v>
      </c>
      <c r="N135" s="127" t="s">
        <v>7</v>
      </c>
      <c r="O135" s="127" t="s">
        <v>7</v>
      </c>
      <c r="P135" s="127" t="s">
        <v>7</v>
      </c>
      <c r="Q135" s="127" t="s">
        <v>7</v>
      </c>
      <c r="R135" s="127" t="s">
        <v>7</v>
      </c>
      <c r="S135" s="127" t="s">
        <v>7</v>
      </c>
      <c r="T135" s="127" t="s">
        <v>7</v>
      </c>
      <c r="U135" s="127" t="s">
        <v>7</v>
      </c>
      <c r="V135" s="127" t="s">
        <v>7</v>
      </c>
      <c r="W135" s="202"/>
      <c r="X135" s="202"/>
      <c r="Y135" s="203"/>
      <c r="Z135" s="204"/>
    </row>
    <row r="136" spans="1:26" ht="13.5" customHeight="1">
      <c r="A136" s="206" t="s">
        <v>7</v>
      </c>
      <c r="B136" s="117" t="s">
        <v>7</v>
      </c>
      <c r="C136" s="207" t="s">
        <v>7</v>
      </c>
      <c r="D136" s="207"/>
      <c r="E136" s="207"/>
      <c r="F136" s="207"/>
      <c r="G136" s="207"/>
      <c r="H136" s="205" t="s">
        <v>7</v>
      </c>
      <c r="I136" s="205"/>
      <c r="J136" s="205"/>
      <c r="K136" s="205"/>
      <c r="L136" s="205"/>
      <c r="M136" s="207" t="s">
        <v>7</v>
      </c>
      <c r="N136" s="207"/>
      <c r="O136" s="207"/>
      <c r="P136" s="207"/>
      <c r="Q136" s="207"/>
      <c r="R136" s="207" t="s">
        <v>7</v>
      </c>
      <c r="S136" s="207"/>
      <c r="T136" s="207"/>
      <c r="U136" s="207"/>
      <c r="V136" s="207"/>
      <c r="W136" s="202" t="s">
        <v>7</v>
      </c>
      <c r="X136" s="202"/>
      <c r="Y136" s="203" t="s">
        <v>7</v>
      </c>
      <c r="Z136" s="204"/>
    </row>
    <row r="137" spans="1:26" ht="13.5" customHeight="1">
      <c r="A137" s="206"/>
      <c r="B137" s="126" t="s">
        <v>7</v>
      </c>
      <c r="C137" s="127" t="s">
        <v>7</v>
      </c>
      <c r="D137" s="127" t="s">
        <v>7</v>
      </c>
      <c r="E137" s="127" t="s">
        <v>7</v>
      </c>
      <c r="F137" s="127" t="s">
        <v>7</v>
      </c>
      <c r="G137" s="127" t="s">
        <v>7</v>
      </c>
      <c r="H137" s="205" t="s">
        <v>7</v>
      </c>
      <c r="I137" s="205"/>
      <c r="J137" s="205"/>
      <c r="K137" s="205"/>
      <c r="L137" s="205"/>
      <c r="M137" s="127" t="s">
        <v>7</v>
      </c>
      <c r="N137" s="127" t="s">
        <v>7</v>
      </c>
      <c r="O137" s="127" t="s">
        <v>7</v>
      </c>
      <c r="P137" s="127" t="s">
        <v>7</v>
      </c>
      <c r="Q137" s="127" t="s">
        <v>7</v>
      </c>
      <c r="R137" s="127" t="s">
        <v>7</v>
      </c>
      <c r="S137" s="127" t="s">
        <v>7</v>
      </c>
      <c r="T137" s="127" t="s">
        <v>7</v>
      </c>
      <c r="U137" s="127" t="s">
        <v>7</v>
      </c>
      <c r="V137" s="127" t="s">
        <v>7</v>
      </c>
      <c r="W137" s="202"/>
      <c r="X137" s="202"/>
      <c r="Y137" s="203"/>
      <c r="Z137" s="204"/>
    </row>
    <row r="138" spans="1:26" ht="13.5" customHeight="1">
      <c r="A138" s="206" t="s">
        <v>7</v>
      </c>
      <c r="B138" s="117" t="s">
        <v>7</v>
      </c>
      <c r="C138" s="207" t="s">
        <v>7</v>
      </c>
      <c r="D138" s="207"/>
      <c r="E138" s="207"/>
      <c r="F138" s="207"/>
      <c r="G138" s="207"/>
      <c r="H138" s="207" t="s">
        <v>7</v>
      </c>
      <c r="I138" s="207"/>
      <c r="J138" s="207"/>
      <c r="K138" s="207"/>
      <c r="L138" s="207"/>
      <c r="M138" s="205" t="s">
        <v>7</v>
      </c>
      <c r="N138" s="205"/>
      <c r="O138" s="205"/>
      <c r="P138" s="205"/>
      <c r="Q138" s="205"/>
      <c r="R138" s="207" t="s">
        <v>7</v>
      </c>
      <c r="S138" s="207"/>
      <c r="T138" s="207"/>
      <c r="U138" s="207"/>
      <c r="V138" s="207"/>
      <c r="W138" s="202" t="s">
        <v>7</v>
      </c>
      <c r="X138" s="202"/>
      <c r="Y138" s="203" t="s">
        <v>7</v>
      </c>
      <c r="Z138" s="204"/>
    </row>
    <row r="139" spans="1:26" ht="13.5" customHeight="1">
      <c r="A139" s="206"/>
      <c r="B139" s="126" t="s">
        <v>7</v>
      </c>
      <c r="C139" s="127" t="s">
        <v>7</v>
      </c>
      <c r="D139" s="127" t="s">
        <v>7</v>
      </c>
      <c r="E139" s="127" t="s">
        <v>7</v>
      </c>
      <c r="F139" s="127" t="s">
        <v>7</v>
      </c>
      <c r="G139" s="127" t="s">
        <v>7</v>
      </c>
      <c r="H139" s="127" t="s">
        <v>7</v>
      </c>
      <c r="I139" s="127" t="s">
        <v>7</v>
      </c>
      <c r="J139" s="127" t="s">
        <v>7</v>
      </c>
      <c r="K139" s="127" t="s">
        <v>7</v>
      </c>
      <c r="L139" s="127" t="s">
        <v>7</v>
      </c>
      <c r="M139" s="205" t="s">
        <v>7</v>
      </c>
      <c r="N139" s="205"/>
      <c r="O139" s="205"/>
      <c r="P139" s="205"/>
      <c r="Q139" s="205"/>
      <c r="R139" s="127" t="s">
        <v>7</v>
      </c>
      <c r="S139" s="127" t="s">
        <v>7</v>
      </c>
      <c r="T139" s="127" t="s">
        <v>7</v>
      </c>
      <c r="U139" s="127" t="s">
        <v>7</v>
      </c>
      <c r="V139" s="127" t="s">
        <v>7</v>
      </c>
      <c r="W139" s="202"/>
      <c r="X139" s="202"/>
      <c r="Y139" s="203"/>
      <c r="Z139" s="204"/>
    </row>
    <row r="140" spans="1:26" ht="13.5" customHeight="1">
      <c r="A140" s="206" t="s">
        <v>7</v>
      </c>
      <c r="B140" s="117" t="s">
        <v>7</v>
      </c>
      <c r="C140" s="207" t="s">
        <v>7</v>
      </c>
      <c r="D140" s="207"/>
      <c r="E140" s="207"/>
      <c r="F140" s="207"/>
      <c r="G140" s="207"/>
      <c r="H140" s="207" t="s">
        <v>7</v>
      </c>
      <c r="I140" s="207"/>
      <c r="J140" s="207"/>
      <c r="K140" s="207"/>
      <c r="L140" s="207"/>
      <c r="M140" s="207" t="s">
        <v>7</v>
      </c>
      <c r="N140" s="207"/>
      <c r="O140" s="207"/>
      <c r="P140" s="207"/>
      <c r="Q140" s="207"/>
      <c r="R140" s="205" t="s">
        <v>7</v>
      </c>
      <c r="S140" s="205"/>
      <c r="T140" s="205"/>
      <c r="U140" s="205"/>
      <c r="V140" s="205"/>
      <c r="W140" s="202" t="s">
        <v>7</v>
      </c>
      <c r="X140" s="202"/>
      <c r="Y140" s="203" t="s">
        <v>7</v>
      </c>
      <c r="Z140" s="204"/>
    </row>
    <row r="141" spans="1:26" ht="13.5" customHeight="1">
      <c r="A141" s="206"/>
      <c r="B141" s="126" t="s">
        <v>7</v>
      </c>
      <c r="C141" s="127" t="s">
        <v>7</v>
      </c>
      <c r="D141" s="127" t="s">
        <v>7</v>
      </c>
      <c r="E141" s="127" t="s">
        <v>7</v>
      </c>
      <c r="F141" s="127" t="s">
        <v>7</v>
      </c>
      <c r="G141" s="127" t="s">
        <v>7</v>
      </c>
      <c r="H141" s="127" t="s">
        <v>7</v>
      </c>
      <c r="I141" s="127" t="s">
        <v>7</v>
      </c>
      <c r="J141" s="127" t="s">
        <v>7</v>
      </c>
      <c r="K141" s="127" t="s">
        <v>7</v>
      </c>
      <c r="L141" s="127" t="s">
        <v>7</v>
      </c>
      <c r="M141" s="127" t="s">
        <v>7</v>
      </c>
      <c r="N141" s="127" t="s">
        <v>7</v>
      </c>
      <c r="O141" s="127" t="s">
        <v>7</v>
      </c>
      <c r="P141" s="127" t="s">
        <v>7</v>
      </c>
      <c r="Q141" s="127" t="s">
        <v>7</v>
      </c>
      <c r="R141" s="205" t="s">
        <v>7</v>
      </c>
      <c r="S141" s="205"/>
      <c r="T141" s="205"/>
      <c r="U141" s="205"/>
      <c r="V141" s="205"/>
      <c r="W141" s="202"/>
      <c r="X141" s="202"/>
      <c r="Y141" s="203"/>
      <c r="Z141" s="204"/>
    </row>
    <row r="142" spans="1:26" ht="13.5" customHeight="1">
      <c r="A142" s="100"/>
      <c r="B142" s="128" t="s">
        <v>7</v>
      </c>
      <c r="C142" s="102" t="s">
        <v>288</v>
      </c>
      <c r="D142" s="102"/>
      <c r="E142" s="102"/>
      <c r="F142" s="102"/>
      <c r="G142" s="102"/>
      <c r="H142" s="102"/>
      <c r="I142" s="200" t="s">
        <v>7</v>
      </c>
      <c r="J142" s="200"/>
      <c r="K142" s="200"/>
      <c r="L142" s="200"/>
      <c r="M142" s="201"/>
      <c r="N142" s="201"/>
      <c r="O142" s="124"/>
      <c r="P142" s="124"/>
      <c r="Q142" s="102" t="s">
        <v>288</v>
      </c>
      <c r="R142" s="102"/>
      <c r="S142" s="102"/>
      <c r="T142" s="102"/>
      <c r="U142" s="102"/>
      <c r="V142" s="102"/>
      <c r="W142" s="200" t="s">
        <v>7</v>
      </c>
      <c r="X142" s="200"/>
      <c r="Y142" s="200"/>
      <c r="Z142" s="103"/>
    </row>
    <row r="143" spans="1:26" ht="13.5" customHeight="1">
      <c r="A143" s="100"/>
      <c r="B143" s="128" t="s">
        <v>7</v>
      </c>
      <c r="C143" s="102" t="s">
        <v>288</v>
      </c>
      <c r="D143" s="102"/>
      <c r="E143" s="102"/>
      <c r="F143" s="102"/>
      <c r="G143" s="102"/>
      <c r="H143" s="102"/>
      <c r="I143" s="200" t="s">
        <v>7</v>
      </c>
      <c r="J143" s="200"/>
      <c r="K143" s="200"/>
      <c r="L143" s="200"/>
      <c r="M143" s="201"/>
      <c r="N143" s="201"/>
      <c r="O143" s="124"/>
      <c r="P143" s="124"/>
      <c r="Q143" s="102" t="s">
        <v>288</v>
      </c>
      <c r="R143" s="102"/>
      <c r="S143" s="102"/>
      <c r="T143" s="102"/>
      <c r="U143" s="102"/>
      <c r="V143" s="102"/>
      <c r="W143" s="200" t="s">
        <v>7</v>
      </c>
      <c r="X143" s="200"/>
      <c r="Y143" s="200"/>
      <c r="Z143" s="103"/>
    </row>
    <row r="144" spans="1:26" ht="13.5" customHeight="1">
      <c r="A144" s="100"/>
      <c r="B144" s="128" t="s">
        <v>7</v>
      </c>
      <c r="C144" s="102" t="s">
        <v>288</v>
      </c>
      <c r="D144" s="102"/>
      <c r="E144" s="102"/>
      <c r="F144" s="102"/>
      <c r="G144" s="102"/>
      <c r="H144" s="102"/>
      <c r="I144" s="200" t="s">
        <v>7</v>
      </c>
      <c r="J144" s="200"/>
      <c r="K144" s="200"/>
      <c r="L144" s="200"/>
      <c r="M144" s="201"/>
      <c r="N144" s="201"/>
      <c r="O144" s="124"/>
      <c r="P144" s="124"/>
      <c r="Q144" s="102" t="s">
        <v>288</v>
      </c>
      <c r="R144" s="102"/>
      <c r="S144" s="102"/>
      <c r="T144" s="102"/>
      <c r="U144" s="102"/>
      <c r="V144" s="102"/>
      <c r="W144" s="200" t="s">
        <v>7</v>
      </c>
      <c r="X144" s="200"/>
      <c r="Y144" s="200"/>
      <c r="Z144" s="103"/>
    </row>
    <row r="145" spans="1:26" ht="13.5" customHeight="1">
      <c r="A145" s="100"/>
      <c r="B145" s="101"/>
      <c r="C145" s="102"/>
      <c r="D145" s="102"/>
      <c r="E145" s="102"/>
      <c r="F145" s="102"/>
      <c r="G145" s="102"/>
      <c r="H145" s="102"/>
      <c r="I145" s="106"/>
      <c r="J145" s="106"/>
      <c r="K145" s="106"/>
      <c r="L145" s="106"/>
      <c r="M145" s="107"/>
      <c r="N145" s="107"/>
      <c r="O145" s="124"/>
      <c r="P145" s="124"/>
      <c r="Q145" s="102"/>
      <c r="R145" s="102"/>
      <c r="S145" s="102"/>
      <c r="T145" s="102"/>
      <c r="U145" s="102"/>
      <c r="V145" s="102"/>
      <c r="W145" s="108"/>
      <c r="X145" s="108"/>
      <c r="Y145" s="108"/>
      <c r="Z145" s="109"/>
    </row>
    <row r="146" spans="1:26" ht="13.5" customHeight="1">
      <c r="A146" s="100"/>
      <c r="B146" s="101"/>
      <c r="C146" s="102"/>
      <c r="D146" s="102"/>
      <c r="E146" s="102"/>
      <c r="F146" s="102"/>
      <c r="G146" s="102"/>
      <c r="H146" s="102"/>
      <c r="I146" s="106"/>
      <c r="J146" s="106"/>
      <c r="K146" s="106"/>
      <c r="L146" s="106"/>
      <c r="M146" s="107"/>
      <c r="N146" s="107"/>
      <c r="O146" s="124"/>
      <c r="P146" s="124"/>
      <c r="Q146" s="102"/>
      <c r="R146" s="102"/>
      <c r="S146" s="102"/>
      <c r="T146" s="102"/>
      <c r="U146" s="102"/>
      <c r="V146" s="102"/>
      <c r="W146" s="108"/>
      <c r="X146" s="108"/>
      <c r="Y146" s="108"/>
      <c r="Z146" s="109"/>
    </row>
    <row r="147" spans="1:26" ht="13.5" customHeight="1">
      <c r="A147" s="110"/>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row>
    <row r="148" spans="1:26" ht="15.6" customHeight="1">
      <c r="A148" s="110" t="s">
        <v>7</v>
      </c>
      <c r="B148" s="89"/>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89"/>
    </row>
    <row r="149" spans="1:26" ht="13.5" customHeight="1">
      <c r="A149" s="125" t="s">
        <v>7</v>
      </c>
      <c r="B149" s="113" t="s">
        <v>7</v>
      </c>
      <c r="C149" s="208" t="s">
        <v>7</v>
      </c>
      <c r="D149" s="208"/>
      <c r="E149" s="208"/>
      <c r="F149" s="208"/>
      <c r="G149" s="208"/>
      <c r="H149" s="208" t="s">
        <v>7</v>
      </c>
      <c r="I149" s="208"/>
      <c r="J149" s="208"/>
      <c r="K149" s="208"/>
      <c r="L149" s="208"/>
      <c r="M149" s="208" t="s">
        <v>7</v>
      </c>
      <c r="N149" s="208"/>
      <c r="O149" s="208"/>
      <c r="P149" s="208"/>
      <c r="Q149" s="208"/>
      <c r="R149" s="208" t="s">
        <v>7</v>
      </c>
      <c r="S149" s="208"/>
      <c r="T149" s="208"/>
      <c r="U149" s="208"/>
      <c r="V149" s="208"/>
      <c r="W149" s="209" t="s">
        <v>7</v>
      </c>
      <c r="X149" s="209"/>
      <c r="Y149" s="115" t="s">
        <v>7</v>
      </c>
      <c r="Z149" s="115" t="s">
        <v>7</v>
      </c>
    </row>
    <row r="150" spans="1:26" ht="13.5" customHeight="1">
      <c r="A150" s="206" t="s">
        <v>7</v>
      </c>
      <c r="B150" s="117" t="s">
        <v>7</v>
      </c>
      <c r="C150" s="205" t="s">
        <v>7</v>
      </c>
      <c r="D150" s="205"/>
      <c r="E150" s="205"/>
      <c r="F150" s="205"/>
      <c r="G150" s="205"/>
      <c r="H150" s="207" t="s">
        <v>7</v>
      </c>
      <c r="I150" s="207"/>
      <c r="J150" s="207"/>
      <c r="K150" s="207"/>
      <c r="L150" s="207"/>
      <c r="M150" s="207" t="s">
        <v>7</v>
      </c>
      <c r="N150" s="207"/>
      <c r="O150" s="207"/>
      <c r="P150" s="207"/>
      <c r="Q150" s="207"/>
      <c r="R150" s="207" t="s">
        <v>7</v>
      </c>
      <c r="S150" s="207"/>
      <c r="T150" s="207"/>
      <c r="U150" s="207"/>
      <c r="V150" s="207"/>
      <c r="W150" s="202" t="s">
        <v>7</v>
      </c>
      <c r="X150" s="202"/>
      <c r="Y150" s="203" t="s">
        <v>7</v>
      </c>
      <c r="Z150" s="204"/>
    </row>
    <row r="151" spans="1:26" ht="13.5" customHeight="1">
      <c r="A151" s="206"/>
      <c r="B151" s="126" t="s">
        <v>7</v>
      </c>
      <c r="C151" s="205" t="s">
        <v>7</v>
      </c>
      <c r="D151" s="205"/>
      <c r="E151" s="205"/>
      <c r="F151" s="205"/>
      <c r="G151" s="205"/>
      <c r="H151" s="127" t="s">
        <v>7</v>
      </c>
      <c r="I151" s="127" t="s">
        <v>7</v>
      </c>
      <c r="J151" s="127" t="s">
        <v>7</v>
      </c>
      <c r="K151" s="127" t="s">
        <v>7</v>
      </c>
      <c r="L151" s="127" t="s">
        <v>7</v>
      </c>
      <c r="M151" s="127" t="s">
        <v>7</v>
      </c>
      <c r="N151" s="127" t="s">
        <v>7</v>
      </c>
      <c r="O151" s="127" t="s">
        <v>7</v>
      </c>
      <c r="P151" s="127" t="s">
        <v>7</v>
      </c>
      <c r="Q151" s="127" t="s">
        <v>7</v>
      </c>
      <c r="R151" s="127" t="s">
        <v>7</v>
      </c>
      <c r="S151" s="127" t="s">
        <v>7</v>
      </c>
      <c r="T151" s="127" t="s">
        <v>7</v>
      </c>
      <c r="U151" s="127" t="s">
        <v>7</v>
      </c>
      <c r="V151" s="127" t="s">
        <v>7</v>
      </c>
      <c r="W151" s="202"/>
      <c r="X151" s="202"/>
      <c r="Y151" s="203"/>
      <c r="Z151" s="204"/>
    </row>
    <row r="152" spans="1:26" ht="13.5" customHeight="1">
      <c r="A152" s="206" t="s">
        <v>7</v>
      </c>
      <c r="B152" s="117" t="s">
        <v>7</v>
      </c>
      <c r="C152" s="207" t="s">
        <v>7</v>
      </c>
      <c r="D152" s="207"/>
      <c r="E152" s="207"/>
      <c r="F152" s="207"/>
      <c r="G152" s="207"/>
      <c r="H152" s="205" t="s">
        <v>7</v>
      </c>
      <c r="I152" s="205"/>
      <c r="J152" s="205"/>
      <c r="K152" s="205"/>
      <c r="L152" s="205"/>
      <c r="M152" s="207" t="s">
        <v>7</v>
      </c>
      <c r="N152" s="207"/>
      <c r="O152" s="207"/>
      <c r="P152" s="207"/>
      <c r="Q152" s="207"/>
      <c r="R152" s="207" t="s">
        <v>7</v>
      </c>
      <c r="S152" s="207"/>
      <c r="T152" s="207"/>
      <c r="U152" s="207"/>
      <c r="V152" s="207"/>
      <c r="W152" s="202" t="s">
        <v>7</v>
      </c>
      <c r="X152" s="202"/>
      <c r="Y152" s="203" t="s">
        <v>7</v>
      </c>
      <c r="Z152" s="204"/>
    </row>
    <row r="153" spans="1:26" ht="13.5" customHeight="1">
      <c r="A153" s="206"/>
      <c r="B153" s="126" t="s">
        <v>7</v>
      </c>
      <c r="C153" s="127" t="s">
        <v>7</v>
      </c>
      <c r="D153" s="127" t="s">
        <v>7</v>
      </c>
      <c r="E153" s="127" t="s">
        <v>7</v>
      </c>
      <c r="F153" s="127" t="s">
        <v>7</v>
      </c>
      <c r="G153" s="127" t="s">
        <v>7</v>
      </c>
      <c r="H153" s="205" t="s">
        <v>7</v>
      </c>
      <c r="I153" s="205"/>
      <c r="J153" s="205"/>
      <c r="K153" s="205"/>
      <c r="L153" s="205"/>
      <c r="M153" s="127" t="s">
        <v>7</v>
      </c>
      <c r="N153" s="127" t="s">
        <v>7</v>
      </c>
      <c r="O153" s="127" t="s">
        <v>7</v>
      </c>
      <c r="P153" s="127" t="s">
        <v>7</v>
      </c>
      <c r="Q153" s="127" t="s">
        <v>7</v>
      </c>
      <c r="R153" s="127" t="s">
        <v>7</v>
      </c>
      <c r="S153" s="127" t="s">
        <v>7</v>
      </c>
      <c r="T153" s="127" t="s">
        <v>7</v>
      </c>
      <c r="U153" s="127" t="s">
        <v>7</v>
      </c>
      <c r="V153" s="127" t="s">
        <v>7</v>
      </c>
      <c r="W153" s="202"/>
      <c r="X153" s="202"/>
      <c r="Y153" s="203"/>
      <c r="Z153" s="204"/>
    </row>
    <row r="154" spans="1:26" ht="13.5" customHeight="1">
      <c r="A154" s="206" t="s">
        <v>7</v>
      </c>
      <c r="B154" s="117" t="s">
        <v>7</v>
      </c>
      <c r="C154" s="207" t="s">
        <v>7</v>
      </c>
      <c r="D154" s="207"/>
      <c r="E154" s="207"/>
      <c r="F154" s="207"/>
      <c r="G154" s="207"/>
      <c r="H154" s="207" t="s">
        <v>7</v>
      </c>
      <c r="I154" s="207"/>
      <c r="J154" s="207"/>
      <c r="K154" s="207"/>
      <c r="L154" s="207"/>
      <c r="M154" s="205" t="s">
        <v>7</v>
      </c>
      <c r="N154" s="205"/>
      <c r="O154" s="205"/>
      <c r="P154" s="205"/>
      <c r="Q154" s="205"/>
      <c r="R154" s="207" t="s">
        <v>7</v>
      </c>
      <c r="S154" s="207"/>
      <c r="T154" s="207"/>
      <c r="U154" s="207"/>
      <c r="V154" s="207"/>
      <c r="W154" s="202" t="s">
        <v>7</v>
      </c>
      <c r="X154" s="202"/>
      <c r="Y154" s="203" t="s">
        <v>7</v>
      </c>
      <c r="Z154" s="204"/>
    </row>
    <row r="155" spans="1:26" ht="13.5" customHeight="1">
      <c r="A155" s="206"/>
      <c r="B155" s="126" t="s">
        <v>7</v>
      </c>
      <c r="C155" s="127" t="s">
        <v>7</v>
      </c>
      <c r="D155" s="127" t="s">
        <v>7</v>
      </c>
      <c r="E155" s="127" t="s">
        <v>7</v>
      </c>
      <c r="F155" s="127" t="s">
        <v>7</v>
      </c>
      <c r="G155" s="127" t="s">
        <v>7</v>
      </c>
      <c r="H155" s="127" t="s">
        <v>7</v>
      </c>
      <c r="I155" s="127" t="s">
        <v>7</v>
      </c>
      <c r="J155" s="127" t="s">
        <v>7</v>
      </c>
      <c r="K155" s="127" t="s">
        <v>7</v>
      </c>
      <c r="L155" s="127" t="s">
        <v>7</v>
      </c>
      <c r="M155" s="205" t="s">
        <v>7</v>
      </c>
      <c r="N155" s="205"/>
      <c r="O155" s="205"/>
      <c r="P155" s="205"/>
      <c r="Q155" s="205"/>
      <c r="R155" s="127" t="s">
        <v>7</v>
      </c>
      <c r="S155" s="127" t="s">
        <v>7</v>
      </c>
      <c r="T155" s="127" t="s">
        <v>7</v>
      </c>
      <c r="U155" s="127" t="s">
        <v>7</v>
      </c>
      <c r="V155" s="127" t="s">
        <v>7</v>
      </c>
      <c r="W155" s="202"/>
      <c r="X155" s="202"/>
      <c r="Y155" s="203"/>
      <c r="Z155" s="204"/>
    </row>
    <row r="156" spans="1:26" ht="13.5" customHeight="1">
      <c r="A156" s="206" t="s">
        <v>7</v>
      </c>
      <c r="B156" s="117" t="s">
        <v>7</v>
      </c>
      <c r="C156" s="207" t="s">
        <v>7</v>
      </c>
      <c r="D156" s="207"/>
      <c r="E156" s="207"/>
      <c r="F156" s="207"/>
      <c r="G156" s="207"/>
      <c r="H156" s="207" t="s">
        <v>7</v>
      </c>
      <c r="I156" s="207"/>
      <c r="J156" s="207"/>
      <c r="K156" s="207"/>
      <c r="L156" s="207"/>
      <c r="M156" s="207" t="s">
        <v>7</v>
      </c>
      <c r="N156" s="207"/>
      <c r="O156" s="207"/>
      <c r="P156" s="207"/>
      <c r="Q156" s="207"/>
      <c r="R156" s="205" t="s">
        <v>7</v>
      </c>
      <c r="S156" s="205"/>
      <c r="T156" s="205"/>
      <c r="U156" s="205"/>
      <c r="V156" s="205"/>
      <c r="W156" s="202" t="s">
        <v>7</v>
      </c>
      <c r="X156" s="202"/>
      <c r="Y156" s="203" t="s">
        <v>7</v>
      </c>
      <c r="Z156" s="204"/>
    </row>
    <row r="157" spans="1:26" ht="13.5" customHeight="1">
      <c r="A157" s="206"/>
      <c r="B157" s="126" t="s">
        <v>7</v>
      </c>
      <c r="C157" s="127" t="s">
        <v>7</v>
      </c>
      <c r="D157" s="127" t="s">
        <v>7</v>
      </c>
      <c r="E157" s="127" t="s">
        <v>7</v>
      </c>
      <c r="F157" s="127" t="s">
        <v>7</v>
      </c>
      <c r="G157" s="127" t="s">
        <v>7</v>
      </c>
      <c r="H157" s="127" t="s">
        <v>7</v>
      </c>
      <c r="I157" s="127" t="s">
        <v>7</v>
      </c>
      <c r="J157" s="127" t="s">
        <v>7</v>
      </c>
      <c r="K157" s="127" t="s">
        <v>7</v>
      </c>
      <c r="L157" s="127" t="s">
        <v>7</v>
      </c>
      <c r="M157" s="127" t="s">
        <v>7</v>
      </c>
      <c r="N157" s="127" t="s">
        <v>7</v>
      </c>
      <c r="O157" s="127" t="s">
        <v>7</v>
      </c>
      <c r="P157" s="127" t="s">
        <v>7</v>
      </c>
      <c r="Q157" s="127" t="s">
        <v>7</v>
      </c>
      <c r="R157" s="205" t="s">
        <v>7</v>
      </c>
      <c r="S157" s="205"/>
      <c r="T157" s="205"/>
      <c r="U157" s="205"/>
      <c r="V157" s="205"/>
      <c r="W157" s="202"/>
      <c r="X157" s="202"/>
      <c r="Y157" s="203"/>
      <c r="Z157" s="204"/>
    </row>
    <row r="158" spans="1:26" ht="13.5" customHeight="1">
      <c r="A158" s="100"/>
      <c r="B158" s="128" t="s">
        <v>7</v>
      </c>
      <c r="C158" s="102" t="s">
        <v>288</v>
      </c>
      <c r="D158" s="102"/>
      <c r="E158" s="102"/>
      <c r="F158" s="102"/>
      <c r="G158" s="102"/>
      <c r="H158" s="102"/>
      <c r="I158" s="200" t="s">
        <v>7</v>
      </c>
      <c r="J158" s="200"/>
      <c r="K158" s="200"/>
      <c r="L158" s="200"/>
      <c r="M158" s="201"/>
      <c r="N158" s="201"/>
      <c r="O158" s="124"/>
      <c r="P158" s="124"/>
      <c r="Q158" s="102" t="s">
        <v>288</v>
      </c>
      <c r="R158" s="102"/>
      <c r="S158" s="102"/>
      <c r="T158" s="102"/>
      <c r="U158" s="102"/>
      <c r="V158" s="102"/>
      <c r="W158" s="200" t="s">
        <v>7</v>
      </c>
      <c r="X158" s="200"/>
      <c r="Y158" s="200"/>
      <c r="Z158" s="103"/>
    </row>
    <row r="159" spans="1:26" ht="13.5" customHeight="1">
      <c r="A159" s="100"/>
      <c r="B159" s="128" t="s">
        <v>7</v>
      </c>
      <c r="C159" s="102" t="s">
        <v>288</v>
      </c>
      <c r="D159" s="102"/>
      <c r="E159" s="102"/>
      <c r="F159" s="102"/>
      <c r="G159" s="102"/>
      <c r="H159" s="102"/>
      <c r="I159" s="200" t="s">
        <v>7</v>
      </c>
      <c r="J159" s="200"/>
      <c r="K159" s="200"/>
      <c r="L159" s="200"/>
      <c r="M159" s="201"/>
      <c r="N159" s="201"/>
      <c r="O159" s="124"/>
      <c r="P159" s="124"/>
      <c r="Q159" s="102" t="s">
        <v>288</v>
      </c>
      <c r="R159" s="102"/>
      <c r="S159" s="102"/>
      <c r="T159" s="102"/>
      <c r="U159" s="102"/>
      <c r="V159" s="102"/>
      <c r="W159" s="200" t="s">
        <v>7</v>
      </c>
      <c r="X159" s="200"/>
      <c r="Y159" s="200"/>
      <c r="Z159" s="103"/>
    </row>
    <row r="160" spans="1:26" ht="13.5" customHeight="1">
      <c r="A160" s="100"/>
      <c r="B160" s="128" t="s">
        <v>7</v>
      </c>
      <c r="C160" s="102" t="s">
        <v>288</v>
      </c>
      <c r="D160" s="102"/>
      <c r="E160" s="102"/>
      <c r="F160" s="102"/>
      <c r="G160" s="102"/>
      <c r="H160" s="102"/>
      <c r="I160" s="200" t="s">
        <v>7</v>
      </c>
      <c r="J160" s="200"/>
      <c r="K160" s="200"/>
      <c r="L160" s="200"/>
      <c r="M160" s="201"/>
      <c r="N160" s="201"/>
      <c r="O160" s="124"/>
      <c r="P160" s="124"/>
      <c r="Q160" s="102" t="s">
        <v>288</v>
      </c>
      <c r="R160" s="102"/>
      <c r="S160" s="102"/>
      <c r="T160" s="102"/>
      <c r="U160" s="102"/>
      <c r="V160" s="102"/>
      <c r="W160" s="200" t="s">
        <v>7</v>
      </c>
      <c r="X160" s="200"/>
      <c r="Y160" s="200"/>
      <c r="Z160" s="103"/>
    </row>
    <row r="161" spans="1:26" ht="13.5" customHeight="1">
      <c r="A161" s="100"/>
      <c r="B161" s="101"/>
      <c r="C161" s="102"/>
      <c r="D161" s="102"/>
      <c r="E161" s="102"/>
      <c r="F161" s="102"/>
      <c r="G161" s="102"/>
      <c r="H161" s="102"/>
      <c r="I161" s="106"/>
      <c r="J161" s="106"/>
      <c r="K161" s="106"/>
      <c r="L161" s="106"/>
      <c r="M161" s="107"/>
      <c r="N161" s="107"/>
      <c r="O161" s="124"/>
      <c r="P161" s="124"/>
      <c r="Q161" s="102"/>
      <c r="R161" s="102"/>
      <c r="S161" s="102"/>
      <c r="T161" s="102"/>
      <c r="U161" s="102"/>
      <c r="V161" s="102"/>
      <c r="W161" s="108"/>
      <c r="X161" s="108"/>
      <c r="Y161" s="108"/>
      <c r="Z161" s="109"/>
    </row>
    <row r="162" spans="1:26" ht="13.5" customHeight="1">
      <c r="A162" s="100"/>
      <c r="B162" s="101"/>
      <c r="C162" s="102"/>
      <c r="D162" s="102"/>
      <c r="E162" s="102"/>
      <c r="F162" s="102"/>
      <c r="G162" s="102"/>
      <c r="H162" s="102"/>
      <c r="I162" s="106"/>
      <c r="J162" s="106"/>
      <c r="K162" s="106"/>
      <c r="L162" s="106"/>
      <c r="M162" s="107"/>
      <c r="N162" s="107"/>
      <c r="O162" s="124"/>
      <c r="P162" s="124"/>
      <c r="Q162" s="102"/>
      <c r="R162" s="102"/>
      <c r="S162" s="102"/>
      <c r="T162" s="102"/>
      <c r="U162" s="102"/>
      <c r="V162" s="102"/>
      <c r="W162" s="108"/>
      <c r="X162" s="108"/>
      <c r="Y162" s="108"/>
      <c r="Z162" s="109"/>
    </row>
    <row r="163" spans="1:26" ht="13.5" customHeight="1">
      <c r="A163" s="112"/>
      <c r="B163" s="113"/>
      <c r="C163" s="116"/>
      <c r="D163" s="116"/>
      <c r="E163" s="116"/>
      <c r="F163" s="116"/>
      <c r="G163" s="116"/>
      <c r="H163" s="116"/>
      <c r="I163" s="116"/>
      <c r="J163" s="116"/>
      <c r="K163" s="116"/>
      <c r="L163" s="116"/>
      <c r="M163" s="116"/>
      <c r="N163" s="116"/>
      <c r="O163" s="116"/>
      <c r="P163" s="116"/>
      <c r="Q163" s="116"/>
      <c r="R163" s="116"/>
      <c r="S163" s="116"/>
      <c r="T163" s="116"/>
      <c r="U163" s="116"/>
      <c r="V163" s="116"/>
      <c r="W163" s="115"/>
      <c r="X163" s="115"/>
      <c r="Y163" s="115"/>
      <c r="Z163" s="115"/>
    </row>
    <row r="164" spans="1:26" ht="15.6" customHeight="1">
      <c r="A164" s="110" t="s">
        <v>7</v>
      </c>
      <c r="B164" s="89"/>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89"/>
    </row>
    <row r="165" spans="1:26" ht="13.5" customHeight="1">
      <c r="A165" s="125" t="s">
        <v>7</v>
      </c>
      <c r="B165" s="113" t="s">
        <v>7</v>
      </c>
      <c r="C165" s="208" t="s">
        <v>7</v>
      </c>
      <c r="D165" s="208"/>
      <c r="E165" s="208"/>
      <c r="F165" s="208"/>
      <c r="G165" s="208"/>
      <c r="H165" s="208" t="s">
        <v>7</v>
      </c>
      <c r="I165" s="208"/>
      <c r="J165" s="208"/>
      <c r="K165" s="208"/>
      <c r="L165" s="208"/>
      <c r="M165" s="208" t="s">
        <v>7</v>
      </c>
      <c r="N165" s="208"/>
      <c r="O165" s="208"/>
      <c r="P165" s="208"/>
      <c r="Q165" s="208"/>
      <c r="R165" s="208" t="s">
        <v>7</v>
      </c>
      <c r="S165" s="208"/>
      <c r="T165" s="208"/>
      <c r="U165" s="208"/>
      <c r="V165" s="208"/>
      <c r="W165" s="209" t="s">
        <v>7</v>
      </c>
      <c r="X165" s="209"/>
      <c r="Y165" s="115" t="s">
        <v>7</v>
      </c>
      <c r="Z165" s="115" t="s">
        <v>7</v>
      </c>
    </row>
    <row r="166" spans="1:26" ht="13.5" customHeight="1">
      <c r="A166" s="206" t="s">
        <v>7</v>
      </c>
      <c r="B166" s="117" t="s">
        <v>7</v>
      </c>
      <c r="C166" s="205" t="s">
        <v>7</v>
      </c>
      <c r="D166" s="205"/>
      <c r="E166" s="205"/>
      <c r="F166" s="205"/>
      <c r="G166" s="205"/>
      <c r="H166" s="207" t="s">
        <v>7</v>
      </c>
      <c r="I166" s="207"/>
      <c r="J166" s="207"/>
      <c r="K166" s="207"/>
      <c r="L166" s="207"/>
      <c r="M166" s="207" t="s">
        <v>7</v>
      </c>
      <c r="N166" s="207"/>
      <c r="O166" s="207"/>
      <c r="P166" s="207"/>
      <c r="Q166" s="207"/>
      <c r="R166" s="207" t="s">
        <v>7</v>
      </c>
      <c r="S166" s="207"/>
      <c r="T166" s="207"/>
      <c r="U166" s="207"/>
      <c r="V166" s="207"/>
      <c r="W166" s="202" t="s">
        <v>7</v>
      </c>
      <c r="X166" s="202"/>
      <c r="Y166" s="203" t="s">
        <v>7</v>
      </c>
      <c r="Z166" s="204"/>
    </row>
    <row r="167" spans="1:26" ht="13.5" customHeight="1">
      <c r="A167" s="206"/>
      <c r="B167" s="126" t="s">
        <v>7</v>
      </c>
      <c r="C167" s="205" t="s">
        <v>7</v>
      </c>
      <c r="D167" s="205"/>
      <c r="E167" s="205"/>
      <c r="F167" s="205"/>
      <c r="G167" s="205"/>
      <c r="H167" s="127" t="s">
        <v>7</v>
      </c>
      <c r="I167" s="127" t="s">
        <v>7</v>
      </c>
      <c r="J167" s="127" t="s">
        <v>7</v>
      </c>
      <c r="K167" s="127" t="s">
        <v>7</v>
      </c>
      <c r="L167" s="127" t="s">
        <v>7</v>
      </c>
      <c r="M167" s="127" t="s">
        <v>7</v>
      </c>
      <c r="N167" s="127" t="s">
        <v>7</v>
      </c>
      <c r="O167" s="127" t="s">
        <v>7</v>
      </c>
      <c r="P167" s="127" t="s">
        <v>7</v>
      </c>
      <c r="Q167" s="127" t="s">
        <v>7</v>
      </c>
      <c r="R167" s="127" t="s">
        <v>7</v>
      </c>
      <c r="S167" s="127" t="s">
        <v>7</v>
      </c>
      <c r="T167" s="127" t="s">
        <v>7</v>
      </c>
      <c r="U167" s="127" t="s">
        <v>7</v>
      </c>
      <c r="V167" s="127" t="s">
        <v>7</v>
      </c>
      <c r="W167" s="202"/>
      <c r="X167" s="202"/>
      <c r="Y167" s="203"/>
      <c r="Z167" s="204"/>
    </row>
    <row r="168" spans="1:26" ht="13.5" customHeight="1">
      <c r="A168" s="206" t="s">
        <v>7</v>
      </c>
      <c r="B168" s="117" t="s">
        <v>7</v>
      </c>
      <c r="C168" s="207" t="s">
        <v>7</v>
      </c>
      <c r="D168" s="207"/>
      <c r="E168" s="207"/>
      <c r="F168" s="207"/>
      <c r="G168" s="207"/>
      <c r="H168" s="205" t="s">
        <v>7</v>
      </c>
      <c r="I168" s="205"/>
      <c r="J168" s="205"/>
      <c r="K168" s="205"/>
      <c r="L168" s="205"/>
      <c r="M168" s="207" t="s">
        <v>7</v>
      </c>
      <c r="N168" s="207"/>
      <c r="O168" s="207"/>
      <c r="P168" s="207"/>
      <c r="Q168" s="207"/>
      <c r="R168" s="207" t="s">
        <v>7</v>
      </c>
      <c r="S168" s="207"/>
      <c r="T168" s="207"/>
      <c r="U168" s="207"/>
      <c r="V168" s="207"/>
      <c r="W168" s="202" t="s">
        <v>7</v>
      </c>
      <c r="X168" s="202"/>
      <c r="Y168" s="203" t="s">
        <v>7</v>
      </c>
      <c r="Z168" s="204"/>
    </row>
    <row r="169" spans="1:26" ht="13.5" customHeight="1">
      <c r="A169" s="206"/>
      <c r="B169" s="126" t="s">
        <v>7</v>
      </c>
      <c r="C169" s="127" t="s">
        <v>7</v>
      </c>
      <c r="D169" s="127" t="s">
        <v>7</v>
      </c>
      <c r="E169" s="127" t="s">
        <v>7</v>
      </c>
      <c r="F169" s="127" t="s">
        <v>7</v>
      </c>
      <c r="G169" s="127" t="s">
        <v>7</v>
      </c>
      <c r="H169" s="205" t="s">
        <v>7</v>
      </c>
      <c r="I169" s="205"/>
      <c r="J169" s="205"/>
      <c r="K169" s="205"/>
      <c r="L169" s="205"/>
      <c r="M169" s="127" t="s">
        <v>7</v>
      </c>
      <c r="N169" s="127" t="s">
        <v>7</v>
      </c>
      <c r="O169" s="127" t="s">
        <v>7</v>
      </c>
      <c r="P169" s="127" t="s">
        <v>7</v>
      </c>
      <c r="Q169" s="127" t="s">
        <v>7</v>
      </c>
      <c r="R169" s="127" t="s">
        <v>7</v>
      </c>
      <c r="S169" s="127" t="s">
        <v>7</v>
      </c>
      <c r="T169" s="127" t="s">
        <v>7</v>
      </c>
      <c r="U169" s="127" t="s">
        <v>7</v>
      </c>
      <c r="V169" s="127" t="s">
        <v>7</v>
      </c>
      <c r="W169" s="202"/>
      <c r="X169" s="202"/>
      <c r="Y169" s="203"/>
      <c r="Z169" s="204"/>
    </row>
    <row r="170" spans="1:26" ht="13.5" customHeight="1">
      <c r="A170" s="206" t="s">
        <v>7</v>
      </c>
      <c r="B170" s="117" t="s">
        <v>7</v>
      </c>
      <c r="C170" s="207" t="s">
        <v>7</v>
      </c>
      <c r="D170" s="207"/>
      <c r="E170" s="207"/>
      <c r="F170" s="207"/>
      <c r="G170" s="207"/>
      <c r="H170" s="207" t="s">
        <v>7</v>
      </c>
      <c r="I170" s="207"/>
      <c r="J170" s="207"/>
      <c r="K170" s="207"/>
      <c r="L170" s="207"/>
      <c r="M170" s="205" t="s">
        <v>7</v>
      </c>
      <c r="N170" s="205"/>
      <c r="O170" s="205"/>
      <c r="P170" s="205"/>
      <c r="Q170" s="205"/>
      <c r="R170" s="207" t="s">
        <v>7</v>
      </c>
      <c r="S170" s="207"/>
      <c r="T170" s="207"/>
      <c r="U170" s="207"/>
      <c r="V170" s="207"/>
      <c r="W170" s="202" t="s">
        <v>7</v>
      </c>
      <c r="X170" s="202"/>
      <c r="Y170" s="203" t="s">
        <v>7</v>
      </c>
      <c r="Z170" s="204"/>
    </row>
    <row r="171" spans="1:26" ht="13.5" customHeight="1">
      <c r="A171" s="206"/>
      <c r="B171" s="126" t="s">
        <v>7</v>
      </c>
      <c r="C171" s="127" t="s">
        <v>7</v>
      </c>
      <c r="D171" s="127" t="s">
        <v>7</v>
      </c>
      <c r="E171" s="127" t="s">
        <v>7</v>
      </c>
      <c r="F171" s="127" t="s">
        <v>7</v>
      </c>
      <c r="G171" s="127" t="s">
        <v>7</v>
      </c>
      <c r="H171" s="127" t="s">
        <v>7</v>
      </c>
      <c r="I171" s="127" t="s">
        <v>7</v>
      </c>
      <c r="J171" s="127" t="s">
        <v>7</v>
      </c>
      <c r="K171" s="127" t="s">
        <v>7</v>
      </c>
      <c r="L171" s="127" t="s">
        <v>7</v>
      </c>
      <c r="M171" s="205" t="s">
        <v>7</v>
      </c>
      <c r="N171" s="205"/>
      <c r="O171" s="205"/>
      <c r="P171" s="205"/>
      <c r="Q171" s="205"/>
      <c r="R171" s="127" t="s">
        <v>7</v>
      </c>
      <c r="S171" s="127" t="s">
        <v>7</v>
      </c>
      <c r="T171" s="127" t="s">
        <v>7</v>
      </c>
      <c r="U171" s="127" t="s">
        <v>7</v>
      </c>
      <c r="V171" s="127" t="s">
        <v>7</v>
      </c>
      <c r="W171" s="202"/>
      <c r="X171" s="202"/>
      <c r="Y171" s="203"/>
      <c r="Z171" s="204"/>
    </row>
    <row r="172" spans="1:26" ht="13.5" customHeight="1">
      <c r="A172" s="206" t="s">
        <v>7</v>
      </c>
      <c r="B172" s="117" t="s">
        <v>7</v>
      </c>
      <c r="C172" s="207" t="s">
        <v>7</v>
      </c>
      <c r="D172" s="207"/>
      <c r="E172" s="207"/>
      <c r="F172" s="207"/>
      <c r="G172" s="207"/>
      <c r="H172" s="207" t="s">
        <v>7</v>
      </c>
      <c r="I172" s="207"/>
      <c r="J172" s="207"/>
      <c r="K172" s="207"/>
      <c r="L172" s="207"/>
      <c r="M172" s="207" t="s">
        <v>7</v>
      </c>
      <c r="N172" s="207"/>
      <c r="O172" s="207"/>
      <c r="P172" s="207"/>
      <c r="Q172" s="207"/>
      <c r="R172" s="205" t="s">
        <v>7</v>
      </c>
      <c r="S172" s="205"/>
      <c r="T172" s="205"/>
      <c r="U172" s="205"/>
      <c r="V172" s="205"/>
      <c r="W172" s="202" t="s">
        <v>7</v>
      </c>
      <c r="X172" s="202"/>
      <c r="Y172" s="203" t="s">
        <v>7</v>
      </c>
      <c r="Z172" s="204"/>
    </row>
    <row r="173" spans="1:26" ht="13.5" customHeight="1">
      <c r="A173" s="206"/>
      <c r="B173" s="126" t="s">
        <v>7</v>
      </c>
      <c r="C173" s="127" t="s">
        <v>7</v>
      </c>
      <c r="D173" s="127" t="s">
        <v>7</v>
      </c>
      <c r="E173" s="127" t="s">
        <v>7</v>
      </c>
      <c r="F173" s="127" t="s">
        <v>7</v>
      </c>
      <c r="G173" s="127" t="s">
        <v>7</v>
      </c>
      <c r="H173" s="127" t="s">
        <v>7</v>
      </c>
      <c r="I173" s="127" t="s">
        <v>7</v>
      </c>
      <c r="J173" s="127" t="s">
        <v>7</v>
      </c>
      <c r="K173" s="127" t="s">
        <v>7</v>
      </c>
      <c r="L173" s="127" t="s">
        <v>7</v>
      </c>
      <c r="M173" s="127" t="s">
        <v>7</v>
      </c>
      <c r="N173" s="127" t="s">
        <v>7</v>
      </c>
      <c r="O173" s="127" t="s">
        <v>7</v>
      </c>
      <c r="P173" s="127" t="s">
        <v>7</v>
      </c>
      <c r="Q173" s="127" t="s">
        <v>7</v>
      </c>
      <c r="R173" s="205" t="s">
        <v>7</v>
      </c>
      <c r="S173" s="205"/>
      <c r="T173" s="205"/>
      <c r="U173" s="205"/>
      <c r="V173" s="205"/>
      <c r="W173" s="202"/>
      <c r="X173" s="202"/>
      <c r="Y173" s="203"/>
      <c r="Z173" s="204"/>
    </row>
    <row r="174" spans="1:26" ht="13.5" customHeight="1">
      <c r="A174" s="100"/>
      <c r="B174" s="128" t="s">
        <v>7</v>
      </c>
      <c r="C174" s="102" t="s">
        <v>288</v>
      </c>
      <c r="D174" s="102"/>
      <c r="E174" s="102"/>
      <c r="F174" s="102"/>
      <c r="G174" s="102"/>
      <c r="H174" s="102"/>
      <c r="I174" s="200" t="s">
        <v>7</v>
      </c>
      <c r="J174" s="200"/>
      <c r="K174" s="200"/>
      <c r="L174" s="200"/>
      <c r="M174" s="201"/>
      <c r="N174" s="201"/>
      <c r="O174" s="124"/>
      <c r="P174" s="124"/>
      <c r="Q174" s="102" t="s">
        <v>288</v>
      </c>
      <c r="R174" s="102"/>
      <c r="S174" s="102"/>
      <c r="T174" s="102"/>
      <c r="U174" s="102"/>
      <c r="V174" s="102"/>
      <c r="W174" s="200" t="s">
        <v>7</v>
      </c>
      <c r="X174" s="200"/>
      <c r="Y174" s="200"/>
      <c r="Z174" s="103"/>
    </row>
    <row r="175" spans="1:26" ht="13.5" customHeight="1">
      <c r="A175" s="100"/>
      <c r="B175" s="128" t="s">
        <v>7</v>
      </c>
      <c r="C175" s="102" t="s">
        <v>288</v>
      </c>
      <c r="D175" s="102"/>
      <c r="E175" s="102"/>
      <c r="F175" s="102"/>
      <c r="G175" s="102"/>
      <c r="H175" s="102"/>
      <c r="I175" s="200" t="s">
        <v>7</v>
      </c>
      <c r="J175" s="200"/>
      <c r="K175" s="200"/>
      <c r="L175" s="200"/>
      <c r="M175" s="201"/>
      <c r="N175" s="201"/>
      <c r="O175" s="124"/>
      <c r="P175" s="124"/>
      <c r="Q175" s="102" t="s">
        <v>288</v>
      </c>
      <c r="R175" s="102"/>
      <c r="S175" s="102"/>
      <c r="T175" s="102"/>
      <c r="U175" s="102"/>
      <c r="V175" s="102"/>
      <c r="W175" s="200" t="s">
        <v>7</v>
      </c>
      <c r="X175" s="200"/>
      <c r="Y175" s="200"/>
      <c r="Z175" s="103"/>
    </row>
    <row r="176" spans="1:26" ht="13.5" customHeight="1">
      <c r="A176" s="100"/>
      <c r="B176" s="128" t="s">
        <v>7</v>
      </c>
      <c r="C176" s="102" t="s">
        <v>288</v>
      </c>
      <c r="D176" s="102"/>
      <c r="E176" s="102"/>
      <c r="F176" s="102"/>
      <c r="G176" s="102"/>
      <c r="H176" s="102"/>
      <c r="I176" s="200" t="s">
        <v>7</v>
      </c>
      <c r="J176" s="200"/>
      <c r="K176" s="200"/>
      <c r="L176" s="200"/>
      <c r="M176" s="201"/>
      <c r="N176" s="201"/>
      <c r="O176" s="124"/>
      <c r="P176" s="124"/>
      <c r="Q176" s="102" t="s">
        <v>288</v>
      </c>
      <c r="R176" s="102"/>
      <c r="S176" s="102"/>
      <c r="T176" s="102"/>
      <c r="U176" s="102"/>
      <c r="V176" s="102"/>
      <c r="W176" s="200" t="s">
        <v>7</v>
      </c>
      <c r="X176" s="200"/>
      <c r="Y176" s="200"/>
      <c r="Z176" s="103"/>
    </row>
    <row r="177" spans="1:26" ht="13.5" customHeight="1">
      <c r="A177" s="100"/>
      <c r="B177" s="101"/>
      <c r="C177" s="102"/>
      <c r="D177" s="102"/>
      <c r="E177" s="102"/>
      <c r="F177" s="102"/>
      <c r="G177" s="102"/>
      <c r="H177" s="102"/>
      <c r="I177" s="106"/>
      <c r="J177" s="106"/>
      <c r="K177" s="106"/>
      <c r="L177" s="106"/>
      <c r="M177" s="107"/>
      <c r="N177" s="107"/>
      <c r="O177" s="124"/>
      <c r="P177" s="124"/>
      <c r="Q177" s="102"/>
      <c r="R177" s="102"/>
      <c r="S177" s="102"/>
      <c r="T177" s="102"/>
      <c r="U177" s="102"/>
      <c r="V177" s="102"/>
      <c r="W177" s="108"/>
      <c r="X177" s="108"/>
      <c r="Y177" s="108"/>
      <c r="Z177" s="109"/>
    </row>
    <row r="178" spans="1:26" ht="13.5" customHeight="1">
      <c r="A178" s="100"/>
      <c r="B178" s="101"/>
      <c r="C178" s="102"/>
      <c r="D178" s="102"/>
      <c r="E178" s="102"/>
      <c r="F178" s="102"/>
      <c r="G178" s="102"/>
      <c r="H178" s="102"/>
      <c r="I178" s="106"/>
      <c r="J178" s="106"/>
      <c r="K178" s="106"/>
      <c r="L178" s="106"/>
      <c r="M178" s="107"/>
      <c r="N178" s="107"/>
      <c r="O178" s="124"/>
      <c r="P178" s="124"/>
      <c r="Q178" s="102"/>
      <c r="R178" s="102"/>
      <c r="S178" s="102"/>
      <c r="T178" s="102"/>
      <c r="U178" s="102"/>
      <c r="V178" s="102"/>
      <c r="W178" s="108"/>
      <c r="X178" s="108"/>
      <c r="Y178" s="108"/>
      <c r="Z178" s="109"/>
    </row>
    <row r="179" spans="1:26" ht="13.5" customHeight="1">
      <c r="A179" s="116"/>
      <c r="B179" s="117"/>
      <c r="C179" s="118"/>
      <c r="D179" s="118"/>
      <c r="E179" s="118"/>
      <c r="F179" s="118"/>
      <c r="G179" s="118"/>
      <c r="H179" s="119"/>
      <c r="I179" s="119"/>
      <c r="J179" s="119"/>
      <c r="K179" s="119"/>
      <c r="L179" s="119"/>
      <c r="M179" s="119"/>
      <c r="N179" s="119"/>
      <c r="O179" s="119"/>
      <c r="P179" s="119"/>
      <c r="Q179" s="119"/>
      <c r="R179" s="119"/>
      <c r="S179" s="119"/>
      <c r="T179" s="119"/>
      <c r="U179" s="119"/>
      <c r="V179" s="119"/>
      <c r="W179" s="120"/>
      <c r="X179" s="121"/>
      <c r="Y179" s="122"/>
      <c r="Z179" s="99"/>
    </row>
    <row r="180" spans="1:26" ht="15.6" customHeight="1">
      <c r="A180" s="110" t="s">
        <v>7</v>
      </c>
      <c r="B180" s="89"/>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89"/>
    </row>
    <row r="181" spans="1:26" ht="13.5" customHeight="1">
      <c r="A181" s="125" t="s">
        <v>7</v>
      </c>
      <c r="B181" s="113" t="s">
        <v>7</v>
      </c>
      <c r="C181" s="208" t="s">
        <v>7</v>
      </c>
      <c r="D181" s="208"/>
      <c r="E181" s="208"/>
      <c r="F181" s="208"/>
      <c r="G181" s="208"/>
      <c r="H181" s="208" t="s">
        <v>7</v>
      </c>
      <c r="I181" s="208"/>
      <c r="J181" s="208"/>
      <c r="K181" s="208"/>
      <c r="L181" s="208"/>
      <c r="M181" s="208" t="s">
        <v>7</v>
      </c>
      <c r="N181" s="208"/>
      <c r="O181" s="208"/>
      <c r="P181" s="208"/>
      <c r="Q181" s="208"/>
      <c r="R181" s="208" t="s">
        <v>7</v>
      </c>
      <c r="S181" s="208"/>
      <c r="T181" s="208"/>
      <c r="U181" s="208"/>
      <c r="V181" s="208"/>
      <c r="W181" s="209" t="s">
        <v>7</v>
      </c>
      <c r="X181" s="209"/>
      <c r="Y181" s="115" t="s">
        <v>7</v>
      </c>
      <c r="Z181" s="115" t="s">
        <v>7</v>
      </c>
    </row>
    <row r="182" spans="1:26" ht="13.5" customHeight="1">
      <c r="A182" s="206" t="s">
        <v>7</v>
      </c>
      <c r="B182" s="117" t="s">
        <v>7</v>
      </c>
      <c r="C182" s="205" t="s">
        <v>7</v>
      </c>
      <c r="D182" s="205"/>
      <c r="E182" s="205"/>
      <c r="F182" s="205"/>
      <c r="G182" s="205"/>
      <c r="H182" s="207" t="s">
        <v>7</v>
      </c>
      <c r="I182" s="207"/>
      <c r="J182" s="207"/>
      <c r="K182" s="207"/>
      <c r="L182" s="207"/>
      <c r="M182" s="207" t="s">
        <v>7</v>
      </c>
      <c r="N182" s="207"/>
      <c r="O182" s="207"/>
      <c r="P182" s="207"/>
      <c r="Q182" s="207"/>
      <c r="R182" s="207" t="s">
        <v>7</v>
      </c>
      <c r="S182" s="207"/>
      <c r="T182" s="207"/>
      <c r="U182" s="207"/>
      <c r="V182" s="207"/>
      <c r="W182" s="202" t="s">
        <v>7</v>
      </c>
      <c r="X182" s="202"/>
      <c r="Y182" s="203" t="s">
        <v>7</v>
      </c>
      <c r="Z182" s="204"/>
    </row>
    <row r="183" spans="1:26" ht="13.5" customHeight="1">
      <c r="A183" s="206"/>
      <c r="B183" s="126" t="s">
        <v>7</v>
      </c>
      <c r="C183" s="205" t="s">
        <v>7</v>
      </c>
      <c r="D183" s="205"/>
      <c r="E183" s="205"/>
      <c r="F183" s="205"/>
      <c r="G183" s="205"/>
      <c r="H183" s="127" t="s">
        <v>7</v>
      </c>
      <c r="I183" s="127" t="s">
        <v>7</v>
      </c>
      <c r="J183" s="127" t="s">
        <v>7</v>
      </c>
      <c r="K183" s="127" t="s">
        <v>7</v>
      </c>
      <c r="L183" s="127" t="s">
        <v>7</v>
      </c>
      <c r="M183" s="127" t="s">
        <v>7</v>
      </c>
      <c r="N183" s="127" t="s">
        <v>7</v>
      </c>
      <c r="O183" s="127" t="s">
        <v>7</v>
      </c>
      <c r="P183" s="127" t="s">
        <v>7</v>
      </c>
      <c r="Q183" s="127" t="s">
        <v>7</v>
      </c>
      <c r="R183" s="127" t="s">
        <v>7</v>
      </c>
      <c r="S183" s="127" t="s">
        <v>7</v>
      </c>
      <c r="T183" s="127" t="s">
        <v>7</v>
      </c>
      <c r="U183" s="127" t="s">
        <v>7</v>
      </c>
      <c r="V183" s="127" t="s">
        <v>7</v>
      </c>
      <c r="W183" s="202"/>
      <c r="X183" s="202"/>
      <c r="Y183" s="203"/>
      <c r="Z183" s="204"/>
    </row>
    <row r="184" spans="1:26" ht="13.5" customHeight="1">
      <c r="A184" s="206" t="s">
        <v>7</v>
      </c>
      <c r="B184" s="117" t="s">
        <v>7</v>
      </c>
      <c r="C184" s="207" t="s">
        <v>7</v>
      </c>
      <c r="D184" s="207"/>
      <c r="E184" s="207"/>
      <c r="F184" s="207"/>
      <c r="G184" s="207"/>
      <c r="H184" s="205" t="s">
        <v>7</v>
      </c>
      <c r="I184" s="205"/>
      <c r="J184" s="205"/>
      <c r="K184" s="205"/>
      <c r="L184" s="205"/>
      <c r="M184" s="207" t="s">
        <v>7</v>
      </c>
      <c r="N184" s="207"/>
      <c r="O184" s="207"/>
      <c r="P184" s="207"/>
      <c r="Q184" s="207"/>
      <c r="R184" s="207" t="s">
        <v>7</v>
      </c>
      <c r="S184" s="207"/>
      <c r="T184" s="207"/>
      <c r="U184" s="207"/>
      <c r="V184" s="207"/>
      <c r="W184" s="202" t="s">
        <v>7</v>
      </c>
      <c r="X184" s="202"/>
      <c r="Y184" s="203" t="s">
        <v>7</v>
      </c>
      <c r="Z184" s="204"/>
    </row>
    <row r="185" spans="1:26" ht="13.5" customHeight="1">
      <c r="A185" s="206"/>
      <c r="B185" s="126" t="s">
        <v>7</v>
      </c>
      <c r="C185" s="127" t="s">
        <v>7</v>
      </c>
      <c r="D185" s="127" t="s">
        <v>7</v>
      </c>
      <c r="E185" s="127" t="s">
        <v>7</v>
      </c>
      <c r="F185" s="127" t="s">
        <v>7</v>
      </c>
      <c r="G185" s="127" t="s">
        <v>7</v>
      </c>
      <c r="H185" s="205" t="s">
        <v>7</v>
      </c>
      <c r="I185" s="205"/>
      <c r="J185" s="205"/>
      <c r="K185" s="205"/>
      <c r="L185" s="205"/>
      <c r="M185" s="127" t="s">
        <v>7</v>
      </c>
      <c r="N185" s="127" t="s">
        <v>7</v>
      </c>
      <c r="O185" s="127" t="s">
        <v>7</v>
      </c>
      <c r="P185" s="127" t="s">
        <v>7</v>
      </c>
      <c r="Q185" s="127" t="s">
        <v>7</v>
      </c>
      <c r="R185" s="127" t="s">
        <v>7</v>
      </c>
      <c r="S185" s="127" t="s">
        <v>7</v>
      </c>
      <c r="T185" s="127" t="s">
        <v>7</v>
      </c>
      <c r="U185" s="127" t="s">
        <v>7</v>
      </c>
      <c r="V185" s="127" t="s">
        <v>7</v>
      </c>
      <c r="W185" s="202"/>
      <c r="X185" s="202"/>
      <c r="Y185" s="203"/>
      <c r="Z185" s="204"/>
    </row>
    <row r="186" spans="1:26" ht="13.5" customHeight="1">
      <c r="A186" s="206" t="s">
        <v>7</v>
      </c>
      <c r="B186" s="117" t="s">
        <v>7</v>
      </c>
      <c r="C186" s="207" t="s">
        <v>7</v>
      </c>
      <c r="D186" s="207"/>
      <c r="E186" s="207"/>
      <c r="F186" s="207"/>
      <c r="G186" s="207"/>
      <c r="H186" s="207" t="s">
        <v>7</v>
      </c>
      <c r="I186" s="207"/>
      <c r="J186" s="207"/>
      <c r="K186" s="207"/>
      <c r="L186" s="207"/>
      <c r="M186" s="205" t="s">
        <v>7</v>
      </c>
      <c r="N186" s="205"/>
      <c r="O186" s="205"/>
      <c r="P186" s="205"/>
      <c r="Q186" s="205"/>
      <c r="R186" s="207" t="s">
        <v>7</v>
      </c>
      <c r="S186" s="207"/>
      <c r="T186" s="207"/>
      <c r="U186" s="207"/>
      <c r="V186" s="207"/>
      <c r="W186" s="202" t="s">
        <v>7</v>
      </c>
      <c r="X186" s="202"/>
      <c r="Y186" s="203" t="s">
        <v>7</v>
      </c>
      <c r="Z186" s="204"/>
    </row>
    <row r="187" spans="1:26" ht="13.5" customHeight="1">
      <c r="A187" s="206"/>
      <c r="B187" s="126" t="s">
        <v>7</v>
      </c>
      <c r="C187" s="127" t="s">
        <v>7</v>
      </c>
      <c r="D187" s="127" t="s">
        <v>7</v>
      </c>
      <c r="E187" s="127" t="s">
        <v>7</v>
      </c>
      <c r="F187" s="127" t="s">
        <v>7</v>
      </c>
      <c r="G187" s="127" t="s">
        <v>7</v>
      </c>
      <c r="H187" s="127" t="s">
        <v>7</v>
      </c>
      <c r="I187" s="127" t="s">
        <v>7</v>
      </c>
      <c r="J187" s="127" t="s">
        <v>7</v>
      </c>
      <c r="K187" s="127" t="s">
        <v>7</v>
      </c>
      <c r="L187" s="127" t="s">
        <v>7</v>
      </c>
      <c r="M187" s="205" t="s">
        <v>7</v>
      </c>
      <c r="N187" s="205"/>
      <c r="O187" s="205"/>
      <c r="P187" s="205"/>
      <c r="Q187" s="205"/>
      <c r="R187" s="127" t="s">
        <v>7</v>
      </c>
      <c r="S187" s="127" t="s">
        <v>7</v>
      </c>
      <c r="T187" s="127" t="s">
        <v>7</v>
      </c>
      <c r="U187" s="127" t="s">
        <v>7</v>
      </c>
      <c r="V187" s="127" t="s">
        <v>7</v>
      </c>
      <c r="W187" s="202"/>
      <c r="X187" s="202"/>
      <c r="Y187" s="203"/>
      <c r="Z187" s="204"/>
    </row>
    <row r="188" spans="1:26" ht="13.5" customHeight="1">
      <c r="A188" s="206" t="s">
        <v>7</v>
      </c>
      <c r="B188" s="117" t="s">
        <v>7</v>
      </c>
      <c r="C188" s="207" t="s">
        <v>7</v>
      </c>
      <c r="D188" s="207"/>
      <c r="E188" s="207"/>
      <c r="F188" s="207"/>
      <c r="G188" s="207"/>
      <c r="H188" s="207" t="s">
        <v>7</v>
      </c>
      <c r="I188" s="207"/>
      <c r="J188" s="207"/>
      <c r="K188" s="207"/>
      <c r="L188" s="207"/>
      <c r="M188" s="207" t="s">
        <v>7</v>
      </c>
      <c r="N188" s="207"/>
      <c r="O188" s="207"/>
      <c r="P188" s="207"/>
      <c r="Q188" s="207"/>
      <c r="R188" s="205" t="s">
        <v>7</v>
      </c>
      <c r="S188" s="205"/>
      <c r="T188" s="205"/>
      <c r="U188" s="205"/>
      <c r="V188" s="205"/>
      <c r="W188" s="202" t="s">
        <v>7</v>
      </c>
      <c r="X188" s="202"/>
      <c r="Y188" s="203" t="s">
        <v>7</v>
      </c>
      <c r="Z188" s="204"/>
    </row>
    <row r="189" spans="1:26" ht="13.5" customHeight="1">
      <c r="A189" s="206"/>
      <c r="B189" s="126" t="s">
        <v>7</v>
      </c>
      <c r="C189" s="127" t="s">
        <v>7</v>
      </c>
      <c r="D189" s="127" t="s">
        <v>7</v>
      </c>
      <c r="E189" s="127" t="s">
        <v>7</v>
      </c>
      <c r="F189" s="127" t="s">
        <v>7</v>
      </c>
      <c r="G189" s="127" t="s">
        <v>7</v>
      </c>
      <c r="H189" s="127" t="s">
        <v>7</v>
      </c>
      <c r="I189" s="127" t="s">
        <v>7</v>
      </c>
      <c r="J189" s="127" t="s">
        <v>7</v>
      </c>
      <c r="K189" s="127" t="s">
        <v>7</v>
      </c>
      <c r="L189" s="127" t="s">
        <v>7</v>
      </c>
      <c r="M189" s="127" t="s">
        <v>7</v>
      </c>
      <c r="N189" s="127" t="s">
        <v>7</v>
      </c>
      <c r="O189" s="127" t="s">
        <v>7</v>
      </c>
      <c r="P189" s="127" t="s">
        <v>7</v>
      </c>
      <c r="Q189" s="127" t="s">
        <v>7</v>
      </c>
      <c r="R189" s="205" t="s">
        <v>7</v>
      </c>
      <c r="S189" s="205"/>
      <c r="T189" s="205"/>
      <c r="U189" s="205"/>
      <c r="V189" s="205"/>
      <c r="W189" s="202"/>
      <c r="X189" s="202"/>
      <c r="Y189" s="203"/>
      <c r="Z189" s="204"/>
    </row>
    <row r="190" spans="1:26" ht="13.5" customHeight="1">
      <c r="A190" s="100"/>
      <c r="B190" s="128" t="s">
        <v>7</v>
      </c>
      <c r="C190" s="102" t="s">
        <v>288</v>
      </c>
      <c r="D190" s="102"/>
      <c r="E190" s="102"/>
      <c r="F190" s="102"/>
      <c r="G190" s="102"/>
      <c r="H190" s="102"/>
      <c r="I190" s="200" t="s">
        <v>7</v>
      </c>
      <c r="J190" s="200"/>
      <c r="K190" s="200"/>
      <c r="L190" s="200"/>
      <c r="M190" s="201"/>
      <c r="N190" s="201"/>
      <c r="O190" s="124"/>
      <c r="P190" s="124"/>
      <c r="Q190" s="102" t="s">
        <v>288</v>
      </c>
      <c r="R190" s="102"/>
      <c r="S190" s="102"/>
      <c r="T190" s="102"/>
      <c r="U190" s="102"/>
      <c r="V190" s="102"/>
      <c r="W190" s="200" t="s">
        <v>7</v>
      </c>
      <c r="X190" s="200"/>
      <c r="Y190" s="200"/>
      <c r="Z190" s="103"/>
    </row>
    <row r="191" spans="1:26" ht="13.5" customHeight="1">
      <c r="A191" s="100"/>
      <c r="B191" s="128" t="s">
        <v>7</v>
      </c>
      <c r="C191" s="102" t="s">
        <v>288</v>
      </c>
      <c r="D191" s="102"/>
      <c r="E191" s="102"/>
      <c r="F191" s="102"/>
      <c r="G191" s="102"/>
      <c r="H191" s="102"/>
      <c r="I191" s="200" t="s">
        <v>7</v>
      </c>
      <c r="J191" s="200"/>
      <c r="K191" s="200"/>
      <c r="L191" s="200"/>
      <c r="M191" s="201"/>
      <c r="N191" s="201"/>
      <c r="O191" s="124"/>
      <c r="P191" s="124"/>
      <c r="Q191" s="102" t="s">
        <v>288</v>
      </c>
      <c r="R191" s="102"/>
      <c r="S191" s="102"/>
      <c r="T191" s="102"/>
      <c r="U191" s="102"/>
      <c r="V191" s="102"/>
      <c r="W191" s="200" t="s">
        <v>7</v>
      </c>
      <c r="X191" s="200"/>
      <c r="Y191" s="200"/>
      <c r="Z191" s="103"/>
    </row>
    <row r="192" spans="1:26" ht="13.5" customHeight="1">
      <c r="A192" s="100"/>
      <c r="B192" s="128" t="s">
        <v>7</v>
      </c>
      <c r="C192" s="102" t="s">
        <v>288</v>
      </c>
      <c r="D192" s="102"/>
      <c r="E192" s="102"/>
      <c r="F192" s="102"/>
      <c r="G192" s="102"/>
      <c r="H192" s="102"/>
      <c r="I192" s="200" t="s">
        <v>7</v>
      </c>
      <c r="J192" s="200"/>
      <c r="K192" s="200"/>
      <c r="L192" s="200"/>
      <c r="M192" s="201"/>
      <c r="N192" s="201"/>
      <c r="O192" s="104"/>
      <c r="P192" s="104"/>
      <c r="Q192" s="102" t="s">
        <v>288</v>
      </c>
      <c r="R192" s="102"/>
      <c r="S192" s="102"/>
      <c r="T192" s="102"/>
      <c r="U192" s="102"/>
      <c r="V192" s="102"/>
      <c r="W192" s="200" t="s">
        <v>7</v>
      </c>
      <c r="X192" s="200"/>
      <c r="Y192" s="200"/>
      <c r="Z192" s="103"/>
    </row>
    <row r="193" spans="1:26" ht="20.100000000000001" customHeight="1">
      <c r="A193" s="210" t="s">
        <v>7</v>
      </c>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spans="1:26" ht="20.100000000000001" customHeight="1">
      <c r="A194" s="84"/>
      <c r="B194" s="84"/>
      <c r="C194" s="84"/>
      <c r="D194" s="82"/>
      <c r="E194" s="211" t="s">
        <v>7</v>
      </c>
      <c r="F194" s="211"/>
      <c r="G194" s="211"/>
      <c r="H194" s="211"/>
      <c r="I194" s="211"/>
      <c r="J194" s="211"/>
      <c r="K194" s="211"/>
      <c r="L194" s="211"/>
      <c r="M194" s="211"/>
      <c r="N194" s="211"/>
      <c r="O194" s="211"/>
      <c r="P194" s="211"/>
      <c r="Q194" s="211"/>
      <c r="R194" s="211"/>
      <c r="S194" s="81"/>
      <c r="T194" s="81"/>
      <c r="U194" s="212" t="s">
        <v>7</v>
      </c>
      <c r="V194" s="212"/>
      <c r="W194" s="212"/>
      <c r="X194" s="212"/>
      <c r="Y194" s="212"/>
      <c r="Z194" s="212"/>
    </row>
    <row r="195" spans="1:26" ht="17.45" customHeight="1">
      <c r="A195" s="81"/>
      <c r="B195" s="123"/>
      <c r="C195" s="81"/>
      <c r="D195" s="81"/>
      <c r="E195" s="81"/>
      <c r="F195" s="81"/>
      <c r="G195" s="81"/>
      <c r="H195" s="81"/>
      <c r="I195" s="81"/>
      <c r="J195" s="81"/>
      <c r="K195" s="81"/>
      <c r="L195" s="81"/>
      <c r="M195" s="81"/>
      <c r="N195" s="81"/>
      <c r="O195" s="81"/>
      <c r="P195" s="81"/>
      <c r="Q195" s="81"/>
      <c r="R195" s="81"/>
      <c r="S195" s="81"/>
      <c r="T195" s="81"/>
      <c r="U195" s="81"/>
      <c r="V195" s="81"/>
      <c r="W195" s="81"/>
      <c r="X195" s="81"/>
      <c r="Y195" s="87"/>
      <c r="Z195" s="87" t="s">
        <v>7</v>
      </c>
    </row>
    <row r="196" spans="1:26" ht="15.6" customHeight="1">
      <c r="A196" s="110" t="s">
        <v>7</v>
      </c>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3.5" customHeight="1">
      <c r="A197" s="125" t="s">
        <v>7</v>
      </c>
      <c r="B197" s="113" t="s">
        <v>7</v>
      </c>
      <c r="C197" s="208" t="s">
        <v>7</v>
      </c>
      <c r="D197" s="208"/>
      <c r="E197" s="208"/>
      <c r="F197" s="208"/>
      <c r="G197" s="208"/>
      <c r="H197" s="208" t="s">
        <v>7</v>
      </c>
      <c r="I197" s="208"/>
      <c r="J197" s="208"/>
      <c r="K197" s="208"/>
      <c r="L197" s="208"/>
      <c r="M197" s="208" t="s">
        <v>7</v>
      </c>
      <c r="N197" s="208"/>
      <c r="O197" s="208"/>
      <c r="P197" s="208"/>
      <c r="Q197" s="208"/>
      <c r="R197" s="208" t="s">
        <v>7</v>
      </c>
      <c r="S197" s="208"/>
      <c r="T197" s="208"/>
      <c r="U197" s="208"/>
      <c r="V197" s="208"/>
      <c r="W197" s="209" t="s">
        <v>7</v>
      </c>
      <c r="X197" s="209"/>
      <c r="Y197" s="115" t="s">
        <v>7</v>
      </c>
      <c r="Z197" s="115" t="s">
        <v>7</v>
      </c>
    </row>
    <row r="198" spans="1:26" ht="13.5" customHeight="1">
      <c r="A198" s="206" t="s">
        <v>7</v>
      </c>
      <c r="B198" s="117" t="s">
        <v>7</v>
      </c>
      <c r="C198" s="205" t="s">
        <v>7</v>
      </c>
      <c r="D198" s="205"/>
      <c r="E198" s="205"/>
      <c r="F198" s="205"/>
      <c r="G198" s="205"/>
      <c r="H198" s="207" t="s">
        <v>7</v>
      </c>
      <c r="I198" s="207"/>
      <c r="J198" s="207"/>
      <c r="K198" s="207"/>
      <c r="L198" s="207"/>
      <c r="M198" s="207" t="s">
        <v>7</v>
      </c>
      <c r="N198" s="207"/>
      <c r="O198" s="207"/>
      <c r="P198" s="207"/>
      <c r="Q198" s="207"/>
      <c r="R198" s="207" t="s">
        <v>7</v>
      </c>
      <c r="S198" s="207"/>
      <c r="T198" s="207"/>
      <c r="U198" s="207"/>
      <c r="V198" s="207"/>
      <c r="W198" s="202" t="s">
        <v>7</v>
      </c>
      <c r="X198" s="202"/>
      <c r="Y198" s="203" t="s">
        <v>7</v>
      </c>
      <c r="Z198" s="204"/>
    </row>
    <row r="199" spans="1:26" ht="13.5" customHeight="1">
      <c r="A199" s="206"/>
      <c r="B199" s="126" t="s">
        <v>7</v>
      </c>
      <c r="C199" s="205" t="s">
        <v>7</v>
      </c>
      <c r="D199" s="205"/>
      <c r="E199" s="205"/>
      <c r="F199" s="205"/>
      <c r="G199" s="205"/>
      <c r="H199" s="127" t="s">
        <v>7</v>
      </c>
      <c r="I199" s="127" t="s">
        <v>7</v>
      </c>
      <c r="J199" s="127" t="s">
        <v>7</v>
      </c>
      <c r="K199" s="127" t="s">
        <v>7</v>
      </c>
      <c r="L199" s="127" t="s">
        <v>7</v>
      </c>
      <c r="M199" s="127" t="s">
        <v>7</v>
      </c>
      <c r="N199" s="127" t="s">
        <v>7</v>
      </c>
      <c r="O199" s="127" t="s">
        <v>7</v>
      </c>
      <c r="P199" s="127" t="s">
        <v>7</v>
      </c>
      <c r="Q199" s="127" t="s">
        <v>7</v>
      </c>
      <c r="R199" s="127" t="s">
        <v>7</v>
      </c>
      <c r="S199" s="127" t="s">
        <v>7</v>
      </c>
      <c r="T199" s="127" t="s">
        <v>7</v>
      </c>
      <c r="U199" s="127" t="s">
        <v>7</v>
      </c>
      <c r="V199" s="127" t="s">
        <v>7</v>
      </c>
      <c r="W199" s="202"/>
      <c r="X199" s="202"/>
      <c r="Y199" s="203"/>
      <c r="Z199" s="204"/>
    </row>
    <row r="200" spans="1:26" ht="13.5" customHeight="1">
      <c r="A200" s="206" t="s">
        <v>7</v>
      </c>
      <c r="B200" s="117" t="s">
        <v>7</v>
      </c>
      <c r="C200" s="207" t="s">
        <v>7</v>
      </c>
      <c r="D200" s="207"/>
      <c r="E200" s="207"/>
      <c r="F200" s="207"/>
      <c r="G200" s="207"/>
      <c r="H200" s="205" t="s">
        <v>7</v>
      </c>
      <c r="I200" s="205"/>
      <c r="J200" s="205"/>
      <c r="K200" s="205"/>
      <c r="L200" s="205"/>
      <c r="M200" s="207" t="s">
        <v>7</v>
      </c>
      <c r="N200" s="207"/>
      <c r="O200" s="207"/>
      <c r="P200" s="207"/>
      <c r="Q200" s="207"/>
      <c r="R200" s="207" t="s">
        <v>7</v>
      </c>
      <c r="S200" s="207"/>
      <c r="T200" s="207"/>
      <c r="U200" s="207"/>
      <c r="V200" s="207"/>
      <c r="W200" s="202" t="s">
        <v>7</v>
      </c>
      <c r="X200" s="202"/>
      <c r="Y200" s="203" t="s">
        <v>7</v>
      </c>
      <c r="Z200" s="204"/>
    </row>
    <row r="201" spans="1:26" ht="13.5" customHeight="1">
      <c r="A201" s="206"/>
      <c r="B201" s="126" t="s">
        <v>7</v>
      </c>
      <c r="C201" s="127" t="s">
        <v>7</v>
      </c>
      <c r="D201" s="127" t="s">
        <v>7</v>
      </c>
      <c r="E201" s="127" t="s">
        <v>7</v>
      </c>
      <c r="F201" s="127" t="s">
        <v>7</v>
      </c>
      <c r="G201" s="127" t="s">
        <v>7</v>
      </c>
      <c r="H201" s="205" t="s">
        <v>7</v>
      </c>
      <c r="I201" s="205"/>
      <c r="J201" s="205"/>
      <c r="K201" s="205"/>
      <c r="L201" s="205"/>
      <c r="M201" s="127" t="s">
        <v>7</v>
      </c>
      <c r="N201" s="127" t="s">
        <v>7</v>
      </c>
      <c r="O201" s="127" t="s">
        <v>7</v>
      </c>
      <c r="P201" s="127" t="s">
        <v>7</v>
      </c>
      <c r="Q201" s="127" t="s">
        <v>7</v>
      </c>
      <c r="R201" s="127" t="s">
        <v>7</v>
      </c>
      <c r="S201" s="127" t="s">
        <v>7</v>
      </c>
      <c r="T201" s="127" t="s">
        <v>7</v>
      </c>
      <c r="U201" s="127" t="s">
        <v>7</v>
      </c>
      <c r="V201" s="127" t="s">
        <v>7</v>
      </c>
      <c r="W201" s="202"/>
      <c r="X201" s="202"/>
      <c r="Y201" s="203"/>
      <c r="Z201" s="204"/>
    </row>
    <row r="202" spans="1:26" ht="13.5" customHeight="1">
      <c r="A202" s="206" t="s">
        <v>7</v>
      </c>
      <c r="B202" s="117" t="s">
        <v>7</v>
      </c>
      <c r="C202" s="207" t="s">
        <v>7</v>
      </c>
      <c r="D202" s="207"/>
      <c r="E202" s="207"/>
      <c r="F202" s="207"/>
      <c r="G202" s="207"/>
      <c r="H202" s="207" t="s">
        <v>7</v>
      </c>
      <c r="I202" s="207"/>
      <c r="J202" s="207"/>
      <c r="K202" s="207"/>
      <c r="L202" s="207"/>
      <c r="M202" s="205" t="s">
        <v>7</v>
      </c>
      <c r="N202" s="205"/>
      <c r="O202" s="205"/>
      <c r="P202" s="205"/>
      <c r="Q202" s="205"/>
      <c r="R202" s="207" t="s">
        <v>7</v>
      </c>
      <c r="S202" s="207"/>
      <c r="T202" s="207"/>
      <c r="U202" s="207"/>
      <c r="V202" s="207"/>
      <c r="W202" s="202" t="s">
        <v>7</v>
      </c>
      <c r="X202" s="202"/>
      <c r="Y202" s="203" t="s">
        <v>7</v>
      </c>
      <c r="Z202" s="204"/>
    </row>
    <row r="203" spans="1:26" ht="13.5" customHeight="1">
      <c r="A203" s="206"/>
      <c r="B203" s="126" t="s">
        <v>7</v>
      </c>
      <c r="C203" s="127" t="s">
        <v>7</v>
      </c>
      <c r="D203" s="127" t="s">
        <v>7</v>
      </c>
      <c r="E203" s="127" t="s">
        <v>7</v>
      </c>
      <c r="F203" s="127" t="s">
        <v>7</v>
      </c>
      <c r="G203" s="127" t="s">
        <v>7</v>
      </c>
      <c r="H203" s="127" t="s">
        <v>7</v>
      </c>
      <c r="I203" s="127" t="s">
        <v>7</v>
      </c>
      <c r="J203" s="127" t="s">
        <v>7</v>
      </c>
      <c r="K203" s="127" t="s">
        <v>7</v>
      </c>
      <c r="L203" s="127" t="s">
        <v>7</v>
      </c>
      <c r="M203" s="205" t="s">
        <v>7</v>
      </c>
      <c r="N203" s="205"/>
      <c r="O203" s="205"/>
      <c r="P203" s="205"/>
      <c r="Q203" s="205"/>
      <c r="R203" s="127" t="s">
        <v>7</v>
      </c>
      <c r="S203" s="127" t="s">
        <v>7</v>
      </c>
      <c r="T203" s="127" t="s">
        <v>7</v>
      </c>
      <c r="U203" s="127" t="s">
        <v>7</v>
      </c>
      <c r="V203" s="127" t="s">
        <v>7</v>
      </c>
      <c r="W203" s="202"/>
      <c r="X203" s="202"/>
      <c r="Y203" s="203"/>
      <c r="Z203" s="204"/>
    </row>
    <row r="204" spans="1:26" ht="13.5" customHeight="1">
      <c r="A204" s="206" t="s">
        <v>7</v>
      </c>
      <c r="B204" s="117" t="s">
        <v>7</v>
      </c>
      <c r="C204" s="207" t="s">
        <v>7</v>
      </c>
      <c r="D204" s="207"/>
      <c r="E204" s="207"/>
      <c r="F204" s="207"/>
      <c r="G204" s="207"/>
      <c r="H204" s="207" t="s">
        <v>7</v>
      </c>
      <c r="I204" s="207"/>
      <c r="J204" s="207"/>
      <c r="K204" s="207"/>
      <c r="L204" s="207"/>
      <c r="M204" s="207" t="s">
        <v>7</v>
      </c>
      <c r="N204" s="207"/>
      <c r="O204" s="207"/>
      <c r="P204" s="207"/>
      <c r="Q204" s="207"/>
      <c r="R204" s="205" t="s">
        <v>7</v>
      </c>
      <c r="S204" s="205"/>
      <c r="T204" s="205"/>
      <c r="U204" s="205"/>
      <c r="V204" s="205"/>
      <c r="W204" s="202" t="s">
        <v>7</v>
      </c>
      <c r="X204" s="202"/>
      <c r="Y204" s="203" t="s">
        <v>7</v>
      </c>
      <c r="Z204" s="204"/>
    </row>
    <row r="205" spans="1:26" ht="13.5" customHeight="1">
      <c r="A205" s="206"/>
      <c r="B205" s="126" t="s">
        <v>7</v>
      </c>
      <c r="C205" s="127" t="s">
        <v>7</v>
      </c>
      <c r="D205" s="127" t="s">
        <v>7</v>
      </c>
      <c r="E205" s="127" t="s">
        <v>7</v>
      </c>
      <c r="F205" s="127" t="s">
        <v>7</v>
      </c>
      <c r="G205" s="127" t="s">
        <v>7</v>
      </c>
      <c r="H205" s="127" t="s">
        <v>7</v>
      </c>
      <c r="I205" s="127" t="s">
        <v>7</v>
      </c>
      <c r="J205" s="127" t="s">
        <v>7</v>
      </c>
      <c r="K205" s="127" t="s">
        <v>7</v>
      </c>
      <c r="L205" s="127" t="s">
        <v>7</v>
      </c>
      <c r="M205" s="127" t="s">
        <v>7</v>
      </c>
      <c r="N205" s="127" t="s">
        <v>7</v>
      </c>
      <c r="O205" s="127" t="s">
        <v>7</v>
      </c>
      <c r="P205" s="127" t="s">
        <v>7</v>
      </c>
      <c r="Q205" s="127" t="s">
        <v>7</v>
      </c>
      <c r="R205" s="205" t="s">
        <v>7</v>
      </c>
      <c r="S205" s="205"/>
      <c r="T205" s="205"/>
      <c r="U205" s="205"/>
      <c r="V205" s="205"/>
      <c r="W205" s="202"/>
      <c r="X205" s="202"/>
      <c r="Y205" s="203"/>
      <c r="Z205" s="204"/>
    </row>
    <row r="206" spans="1:26" ht="13.5" customHeight="1">
      <c r="A206" s="100"/>
      <c r="B206" s="128" t="s">
        <v>7</v>
      </c>
      <c r="C206" s="102" t="s">
        <v>288</v>
      </c>
      <c r="D206" s="102"/>
      <c r="E206" s="102"/>
      <c r="F206" s="102"/>
      <c r="G206" s="102"/>
      <c r="H206" s="102"/>
      <c r="I206" s="200" t="s">
        <v>7</v>
      </c>
      <c r="J206" s="200"/>
      <c r="K206" s="200"/>
      <c r="L206" s="200"/>
      <c r="M206" s="201"/>
      <c r="N206" s="201"/>
      <c r="O206" s="104"/>
      <c r="P206" s="104"/>
      <c r="Q206" s="102" t="s">
        <v>288</v>
      </c>
      <c r="R206" s="102"/>
      <c r="S206" s="102"/>
      <c r="T206" s="102"/>
      <c r="U206" s="102"/>
      <c r="V206" s="102"/>
      <c r="W206" s="200" t="s">
        <v>7</v>
      </c>
      <c r="X206" s="200"/>
      <c r="Y206" s="200"/>
      <c r="Z206" s="103"/>
    </row>
    <row r="207" spans="1:26" ht="13.5" customHeight="1">
      <c r="A207" s="100"/>
      <c r="B207" s="128" t="s">
        <v>7</v>
      </c>
      <c r="C207" s="102" t="s">
        <v>288</v>
      </c>
      <c r="D207" s="102"/>
      <c r="E207" s="102"/>
      <c r="F207" s="102"/>
      <c r="G207" s="102"/>
      <c r="H207" s="102"/>
      <c r="I207" s="200" t="s">
        <v>7</v>
      </c>
      <c r="J207" s="200"/>
      <c r="K207" s="200"/>
      <c r="L207" s="200"/>
      <c r="M207" s="201"/>
      <c r="N207" s="201"/>
      <c r="O207" s="105"/>
      <c r="P207" s="105"/>
      <c r="Q207" s="102" t="s">
        <v>288</v>
      </c>
      <c r="R207" s="102"/>
      <c r="S207" s="102"/>
      <c r="T207" s="102"/>
      <c r="U207" s="102"/>
      <c r="V207" s="102"/>
      <c r="W207" s="200" t="s">
        <v>7</v>
      </c>
      <c r="X207" s="200"/>
      <c r="Y207" s="200"/>
      <c r="Z207" s="103"/>
    </row>
    <row r="208" spans="1:26" ht="13.5" customHeight="1">
      <c r="A208" s="100"/>
      <c r="B208" s="128" t="s">
        <v>7</v>
      </c>
      <c r="C208" s="102" t="s">
        <v>288</v>
      </c>
      <c r="D208" s="102"/>
      <c r="E208" s="102"/>
      <c r="F208" s="102"/>
      <c r="G208" s="102"/>
      <c r="H208" s="102"/>
      <c r="I208" s="200" t="s">
        <v>7</v>
      </c>
      <c r="J208" s="200"/>
      <c r="K208" s="200"/>
      <c r="L208" s="200"/>
      <c r="M208" s="201"/>
      <c r="N208" s="201"/>
      <c r="O208" s="104"/>
      <c r="P208" s="104"/>
      <c r="Q208" s="102" t="s">
        <v>288</v>
      </c>
      <c r="R208" s="102"/>
      <c r="S208" s="102"/>
      <c r="T208" s="102"/>
      <c r="U208" s="102"/>
      <c r="V208" s="102"/>
      <c r="W208" s="200" t="s">
        <v>7</v>
      </c>
      <c r="X208" s="200"/>
      <c r="Y208" s="200"/>
      <c r="Z208" s="103"/>
    </row>
    <row r="209" spans="1:26" ht="13.5" customHeight="1">
      <c r="A209" s="100"/>
      <c r="B209" s="101"/>
      <c r="C209" s="102"/>
      <c r="D209" s="102"/>
      <c r="E209" s="102"/>
      <c r="F209" s="102"/>
      <c r="G209" s="102"/>
      <c r="H209" s="102"/>
      <c r="I209" s="106"/>
      <c r="J209" s="106"/>
      <c r="K209" s="106"/>
      <c r="L209" s="106"/>
      <c r="M209" s="107"/>
      <c r="N209" s="107"/>
      <c r="O209" s="104"/>
      <c r="P209" s="104"/>
      <c r="Q209" s="102"/>
      <c r="R209" s="102"/>
      <c r="S209" s="102"/>
      <c r="T209" s="102"/>
      <c r="U209" s="102"/>
      <c r="V209" s="102"/>
      <c r="W209" s="108"/>
      <c r="X209" s="108"/>
      <c r="Y209" s="108"/>
      <c r="Z209" s="109"/>
    </row>
    <row r="210" spans="1:26" ht="13.5" customHeight="1">
      <c r="A210" s="100"/>
      <c r="B210" s="101"/>
      <c r="C210" s="102"/>
      <c r="D210" s="102"/>
      <c r="E210" s="102"/>
      <c r="F210" s="102"/>
      <c r="G210" s="102"/>
      <c r="H210" s="102"/>
      <c r="I210" s="106"/>
      <c r="J210" s="106"/>
      <c r="K210" s="106"/>
      <c r="L210" s="106"/>
      <c r="M210" s="107"/>
      <c r="N210" s="107"/>
      <c r="O210" s="104"/>
      <c r="P210" s="104"/>
      <c r="Q210" s="102"/>
      <c r="R210" s="102"/>
      <c r="S210" s="102"/>
      <c r="T210" s="102"/>
      <c r="U210" s="102"/>
      <c r="V210" s="102"/>
      <c r="W210" s="108"/>
      <c r="X210" s="108"/>
      <c r="Y210" s="108"/>
      <c r="Z210" s="109"/>
    </row>
    <row r="211" spans="1:26" ht="13.5" customHeight="1">
      <c r="A211" s="110"/>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row>
    <row r="212" spans="1:26" ht="15.6" customHeight="1">
      <c r="A212" s="110" t="s">
        <v>7</v>
      </c>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3.5" customHeight="1">
      <c r="A213" s="125" t="s">
        <v>7</v>
      </c>
      <c r="B213" s="113" t="s">
        <v>7</v>
      </c>
      <c r="C213" s="208" t="s">
        <v>7</v>
      </c>
      <c r="D213" s="208"/>
      <c r="E213" s="208"/>
      <c r="F213" s="208"/>
      <c r="G213" s="208"/>
      <c r="H213" s="208" t="s">
        <v>7</v>
      </c>
      <c r="I213" s="208"/>
      <c r="J213" s="208"/>
      <c r="K213" s="208"/>
      <c r="L213" s="208"/>
      <c r="M213" s="208" t="s">
        <v>7</v>
      </c>
      <c r="N213" s="208"/>
      <c r="O213" s="208"/>
      <c r="P213" s="208"/>
      <c r="Q213" s="208"/>
      <c r="R213" s="208" t="s">
        <v>7</v>
      </c>
      <c r="S213" s="208"/>
      <c r="T213" s="208"/>
      <c r="U213" s="208"/>
      <c r="V213" s="208"/>
      <c r="W213" s="209" t="s">
        <v>7</v>
      </c>
      <c r="X213" s="209"/>
      <c r="Y213" s="115" t="s">
        <v>7</v>
      </c>
      <c r="Z213" s="115" t="s">
        <v>7</v>
      </c>
    </row>
    <row r="214" spans="1:26" ht="13.5" customHeight="1">
      <c r="A214" s="206" t="s">
        <v>7</v>
      </c>
      <c r="B214" s="117" t="s">
        <v>7</v>
      </c>
      <c r="C214" s="205" t="s">
        <v>7</v>
      </c>
      <c r="D214" s="205"/>
      <c r="E214" s="205"/>
      <c r="F214" s="205"/>
      <c r="G214" s="205"/>
      <c r="H214" s="207" t="s">
        <v>7</v>
      </c>
      <c r="I214" s="207"/>
      <c r="J214" s="207"/>
      <c r="K214" s="207"/>
      <c r="L214" s="207"/>
      <c r="M214" s="207" t="s">
        <v>7</v>
      </c>
      <c r="N214" s="207"/>
      <c r="O214" s="207"/>
      <c r="P214" s="207"/>
      <c r="Q214" s="207"/>
      <c r="R214" s="207" t="s">
        <v>7</v>
      </c>
      <c r="S214" s="207"/>
      <c r="T214" s="207"/>
      <c r="U214" s="207"/>
      <c r="V214" s="207"/>
      <c r="W214" s="202" t="s">
        <v>7</v>
      </c>
      <c r="X214" s="202"/>
      <c r="Y214" s="203" t="s">
        <v>7</v>
      </c>
      <c r="Z214" s="204"/>
    </row>
    <row r="215" spans="1:26" ht="13.5" customHeight="1">
      <c r="A215" s="206"/>
      <c r="B215" s="126" t="s">
        <v>7</v>
      </c>
      <c r="C215" s="205" t="s">
        <v>7</v>
      </c>
      <c r="D215" s="205"/>
      <c r="E215" s="205"/>
      <c r="F215" s="205"/>
      <c r="G215" s="205"/>
      <c r="H215" s="127" t="s">
        <v>7</v>
      </c>
      <c r="I215" s="127" t="s">
        <v>7</v>
      </c>
      <c r="J215" s="127" t="s">
        <v>7</v>
      </c>
      <c r="K215" s="127" t="s">
        <v>7</v>
      </c>
      <c r="L215" s="127" t="s">
        <v>7</v>
      </c>
      <c r="M215" s="127" t="s">
        <v>7</v>
      </c>
      <c r="N215" s="127" t="s">
        <v>7</v>
      </c>
      <c r="O215" s="127" t="s">
        <v>7</v>
      </c>
      <c r="P215" s="127" t="s">
        <v>7</v>
      </c>
      <c r="Q215" s="127" t="s">
        <v>7</v>
      </c>
      <c r="R215" s="127" t="s">
        <v>7</v>
      </c>
      <c r="S215" s="127" t="s">
        <v>7</v>
      </c>
      <c r="T215" s="127" t="s">
        <v>7</v>
      </c>
      <c r="U215" s="127" t="s">
        <v>7</v>
      </c>
      <c r="V215" s="127" t="s">
        <v>7</v>
      </c>
      <c r="W215" s="202"/>
      <c r="X215" s="202"/>
      <c r="Y215" s="203"/>
      <c r="Z215" s="204"/>
    </row>
    <row r="216" spans="1:26" ht="13.5" customHeight="1">
      <c r="A216" s="206" t="s">
        <v>7</v>
      </c>
      <c r="B216" s="117" t="s">
        <v>7</v>
      </c>
      <c r="C216" s="207" t="s">
        <v>7</v>
      </c>
      <c r="D216" s="207"/>
      <c r="E216" s="207"/>
      <c r="F216" s="207"/>
      <c r="G216" s="207"/>
      <c r="H216" s="205" t="s">
        <v>7</v>
      </c>
      <c r="I216" s="205"/>
      <c r="J216" s="205"/>
      <c r="K216" s="205"/>
      <c r="L216" s="205"/>
      <c r="M216" s="207" t="s">
        <v>7</v>
      </c>
      <c r="N216" s="207"/>
      <c r="O216" s="207"/>
      <c r="P216" s="207"/>
      <c r="Q216" s="207"/>
      <c r="R216" s="207" t="s">
        <v>7</v>
      </c>
      <c r="S216" s="207"/>
      <c r="T216" s="207"/>
      <c r="U216" s="207"/>
      <c r="V216" s="207"/>
      <c r="W216" s="202" t="s">
        <v>7</v>
      </c>
      <c r="X216" s="202"/>
      <c r="Y216" s="203" t="s">
        <v>7</v>
      </c>
      <c r="Z216" s="204"/>
    </row>
    <row r="217" spans="1:26" ht="13.5" customHeight="1">
      <c r="A217" s="206"/>
      <c r="B217" s="126" t="s">
        <v>7</v>
      </c>
      <c r="C217" s="127" t="s">
        <v>7</v>
      </c>
      <c r="D217" s="127" t="s">
        <v>7</v>
      </c>
      <c r="E217" s="127" t="s">
        <v>7</v>
      </c>
      <c r="F217" s="127" t="s">
        <v>7</v>
      </c>
      <c r="G217" s="127" t="s">
        <v>7</v>
      </c>
      <c r="H217" s="205" t="s">
        <v>7</v>
      </c>
      <c r="I217" s="205"/>
      <c r="J217" s="205"/>
      <c r="K217" s="205"/>
      <c r="L217" s="205"/>
      <c r="M217" s="127" t="s">
        <v>7</v>
      </c>
      <c r="N217" s="127" t="s">
        <v>7</v>
      </c>
      <c r="O217" s="127" t="s">
        <v>7</v>
      </c>
      <c r="P217" s="127" t="s">
        <v>7</v>
      </c>
      <c r="Q217" s="127" t="s">
        <v>7</v>
      </c>
      <c r="R217" s="127" t="s">
        <v>7</v>
      </c>
      <c r="S217" s="127" t="s">
        <v>7</v>
      </c>
      <c r="T217" s="127" t="s">
        <v>7</v>
      </c>
      <c r="U217" s="127" t="s">
        <v>7</v>
      </c>
      <c r="V217" s="127" t="s">
        <v>7</v>
      </c>
      <c r="W217" s="202"/>
      <c r="X217" s="202"/>
      <c r="Y217" s="203"/>
      <c r="Z217" s="204"/>
    </row>
    <row r="218" spans="1:26" ht="13.5" customHeight="1">
      <c r="A218" s="206" t="s">
        <v>7</v>
      </c>
      <c r="B218" s="117" t="s">
        <v>7</v>
      </c>
      <c r="C218" s="207" t="s">
        <v>7</v>
      </c>
      <c r="D218" s="207"/>
      <c r="E218" s="207"/>
      <c r="F218" s="207"/>
      <c r="G218" s="207"/>
      <c r="H218" s="207" t="s">
        <v>7</v>
      </c>
      <c r="I218" s="207"/>
      <c r="J218" s="207"/>
      <c r="K218" s="207"/>
      <c r="L218" s="207"/>
      <c r="M218" s="205" t="s">
        <v>7</v>
      </c>
      <c r="N218" s="205"/>
      <c r="O218" s="205"/>
      <c r="P218" s="205"/>
      <c r="Q218" s="205"/>
      <c r="R218" s="207" t="s">
        <v>7</v>
      </c>
      <c r="S218" s="207"/>
      <c r="T218" s="207"/>
      <c r="U218" s="207"/>
      <c r="V218" s="207"/>
      <c r="W218" s="202" t="s">
        <v>7</v>
      </c>
      <c r="X218" s="202"/>
      <c r="Y218" s="203" t="s">
        <v>7</v>
      </c>
      <c r="Z218" s="204"/>
    </row>
    <row r="219" spans="1:26" ht="13.5" customHeight="1">
      <c r="A219" s="206"/>
      <c r="B219" s="126" t="s">
        <v>7</v>
      </c>
      <c r="C219" s="127" t="s">
        <v>7</v>
      </c>
      <c r="D219" s="127" t="s">
        <v>7</v>
      </c>
      <c r="E219" s="127" t="s">
        <v>7</v>
      </c>
      <c r="F219" s="127" t="s">
        <v>7</v>
      </c>
      <c r="G219" s="127" t="s">
        <v>7</v>
      </c>
      <c r="H219" s="127" t="s">
        <v>7</v>
      </c>
      <c r="I219" s="127" t="s">
        <v>7</v>
      </c>
      <c r="J219" s="127" t="s">
        <v>7</v>
      </c>
      <c r="K219" s="127" t="s">
        <v>7</v>
      </c>
      <c r="L219" s="127" t="s">
        <v>7</v>
      </c>
      <c r="M219" s="205" t="s">
        <v>7</v>
      </c>
      <c r="N219" s="205"/>
      <c r="O219" s="205"/>
      <c r="P219" s="205"/>
      <c r="Q219" s="205"/>
      <c r="R219" s="127" t="s">
        <v>7</v>
      </c>
      <c r="S219" s="127" t="s">
        <v>7</v>
      </c>
      <c r="T219" s="127" t="s">
        <v>7</v>
      </c>
      <c r="U219" s="127" t="s">
        <v>7</v>
      </c>
      <c r="V219" s="127" t="s">
        <v>7</v>
      </c>
      <c r="W219" s="202"/>
      <c r="X219" s="202"/>
      <c r="Y219" s="203"/>
      <c r="Z219" s="204"/>
    </row>
    <row r="220" spans="1:26" ht="13.5" customHeight="1">
      <c r="A220" s="206" t="s">
        <v>7</v>
      </c>
      <c r="B220" s="117" t="s">
        <v>7</v>
      </c>
      <c r="C220" s="207" t="s">
        <v>7</v>
      </c>
      <c r="D220" s="207"/>
      <c r="E220" s="207"/>
      <c r="F220" s="207"/>
      <c r="G220" s="207"/>
      <c r="H220" s="207" t="s">
        <v>7</v>
      </c>
      <c r="I220" s="207"/>
      <c r="J220" s="207"/>
      <c r="K220" s="207"/>
      <c r="L220" s="207"/>
      <c r="M220" s="207" t="s">
        <v>7</v>
      </c>
      <c r="N220" s="207"/>
      <c r="O220" s="207"/>
      <c r="P220" s="207"/>
      <c r="Q220" s="207"/>
      <c r="R220" s="205" t="s">
        <v>7</v>
      </c>
      <c r="S220" s="205"/>
      <c r="T220" s="205"/>
      <c r="U220" s="205"/>
      <c r="V220" s="205"/>
      <c r="W220" s="202" t="s">
        <v>7</v>
      </c>
      <c r="X220" s="202"/>
      <c r="Y220" s="203" t="s">
        <v>7</v>
      </c>
      <c r="Z220" s="204"/>
    </row>
    <row r="221" spans="1:26" ht="13.5" customHeight="1">
      <c r="A221" s="206"/>
      <c r="B221" s="126" t="s">
        <v>7</v>
      </c>
      <c r="C221" s="127" t="s">
        <v>7</v>
      </c>
      <c r="D221" s="127" t="s">
        <v>7</v>
      </c>
      <c r="E221" s="127" t="s">
        <v>7</v>
      </c>
      <c r="F221" s="127" t="s">
        <v>7</v>
      </c>
      <c r="G221" s="127" t="s">
        <v>7</v>
      </c>
      <c r="H221" s="127" t="s">
        <v>7</v>
      </c>
      <c r="I221" s="127" t="s">
        <v>7</v>
      </c>
      <c r="J221" s="127" t="s">
        <v>7</v>
      </c>
      <c r="K221" s="127" t="s">
        <v>7</v>
      </c>
      <c r="L221" s="127" t="s">
        <v>7</v>
      </c>
      <c r="M221" s="127" t="s">
        <v>7</v>
      </c>
      <c r="N221" s="127" t="s">
        <v>7</v>
      </c>
      <c r="O221" s="127" t="s">
        <v>7</v>
      </c>
      <c r="P221" s="127" t="s">
        <v>7</v>
      </c>
      <c r="Q221" s="127" t="s">
        <v>7</v>
      </c>
      <c r="R221" s="205" t="s">
        <v>7</v>
      </c>
      <c r="S221" s="205"/>
      <c r="T221" s="205"/>
      <c r="U221" s="205"/>
      <c r="V221" s="205"/>
      <c r="W221" s="202"/>
      <c r="X221" s="202"/>
      <c r="Y221" s="203"/>
      <c r="Z221" s="204"/>
    </row>
    <row r="222" spans="1:26" ht="13.5" customHeight="1">
      <c r="A222" s="100"/>
      <c r="B222" s="128" t="s">
        <v>7</v>
      </c>
      <c r="C222" s="102" t="s">
        <v>288</v>
      </c>
      <c r="D222" s="102"/>
      <c r="E222" s="102"/>
      <c r="F222" s="102"/>
      <c r="G222" s="102"/>
      <c r="H222" s="102"/>
      <c r="I222" s="200" t="s">
        <v>7</v>
      </c>
      <c r="J222" s="200"/>
      <c r="K222" s="200"/>
      <c r="L222" s="200"/>
      <c r="M222" s="201"/>
      <c r="N222" s="201"/>
      <c r="O222" s="104"/>
      <c r="P222" s="104"/>
      <c r="Q222" s="102" t="s">
        <v>288</v>
      </c>
      <c r="R222" s="102"/>
      <c r="S222" s="102"/>
      <c r="T222" s="102"/>
      <c r="U222" s="102"/>
      <c r="V222" s="102"/>
      <c r="W222" s="200" t="s">
        <v>7</v>
      </c>
      <c r="X222" s="200"/>
      <c r="Y222" s="200"/>
      <c r="Z222" s="103"/>
    </row>
    <row r="223" spans="1:26" ht="13.5" customHeight="1">
      <c r="A223" s="100"/>
      <c r="B223" s="128" t="s">
        <v>7</v>
      </c>
      <c r="C223" s="102" t="s">
        <v>288</v>
      </c>
      <c r="D223" s="102"/>
      <c r="E223" s="102"/>
      <c r="F223" s="102"/>
      <c r="G223" s="102"/>
      <c r="H223" s="102"/>
      <c r="I223" s="200" t="s">
        <v>7</v>
      </c>
      <c r="J223" s="200"/>
      <c r="K223" s="200"/>
      <c r="L223" s="200"/>
      <c r="M223" s="201"/>
      <c r="N223" s="201"/>
      <c r="O223" s="105"/>
      <c r="P223" s="105"/>
      <c r="Q223" s="102" t="s">
        <v>288</v>
      </c>
      <c r="R223" s="102"/>
      <c r="S223" s="102"/>
      <c r="T223" s="102"/>
      <c r="U223" s="102"/>
      <c r="V223" s="102"/>
      <c r="W223" s="200" t="s">
        <v>7</v>
      </c>
      <c r="X223" s="200"/>
      <c r="Y223" s="200"/>
      <c r="Z223" s="103"/>
    </row>
    <row r="224" spans="1:26" ht="13.5" customHeight="1">
      <c r="A224" s="100"/>
      <c r="B224" s="128" t="s">
        <v>7</v>
      </c>
      <c r="C224" s="102" t="s">
        <v>288</v>
      </c>
      <c r="D224" s="102"/>
      <c r="E224" s="102"/>
      <c r="F224" s="102"/>
      <c r="G224" s="102"/>
      <c r="H224" s="102"/>
      <c r="I224" s="200" t="s">
        <v>7</v>
      </c>
      <c r="J224" s="200"/>
      <c r="K224" s="200"/>
      <c r="L224" s="200"/>
      <c r="M224" s="201"/>
      <c r="N224" s="201"/>
      <c r="O224" s="104"/>
      <c r="P224" s="104"/>
      <c r="Q224" s="102" t="s">
        <v>288</v>
      </c>
      <c r="R224" s="102"/>
      <c r="S224" s="102"/>
      <c r="T224" s="102"/>
      <c r="U224" s="102"/>
      <c r="V224" s="102"/>
      <c r="W224" s="200" t="s">
        <v>7</v>
      </c>
      <c r="X224" s="200"/>
      <c r="Y224" s="200"/>
      <c r="Z224" s="103"/>
    </row>
    <row r="225" spans="1:26" ht="13.5" customHeight="1">
      <c r="A225" s="100"/>
      <c r="B225" s="101"/>
      <c r="C225" s="102"/>
      <c r="D225" s="102"/>
      <c r="E225" s="102"/>
      <c r="F225" s="102"/>
      <c r="G225" s="102"/>
      <c r="H225" s="102"/>
      <c r="I225" s="106"/>
      <c r="J225" s="106"/>
      <c r="K225" s="106"/>
      <c r="L225" s="106"/>
      <c r="M225" s="107"/>
      <c r="N225" s="107"/>
      <c r="O225" s="104"/>
      <c r="P225" s="104"/>
      <c r="Q225" s="102"/>
      <c r="R225" s="102"/>
      <c r="S225" s="102"/>
      <c r="T225" s="102"/>
      <c r="U225" s="102"/>
      <c r="V225" s="102"/>
      <c r="W225" s="108"/>
      <c r="X225" s="108"/>
      <c r="Y225" s="108"/>
      <c r="Z225" s="109"/>
    </row>
    <row r="226" spans="1:26" ht="13.5" customHeight="1">
      <c r="A226" s="100"/>
      <c r="B226" s="101"/>
      <c r="C226" s="102"/>
      <c r="D226" s="102"/>
      <c r="E226" s="102"/>
      <c r="F226" s="102"/>
      <c r="G226" s="102"/>
      <c r="H226" s="102"/>
      <c r="I226" s="106"/>
      <c r="J226" s="106"/>
      <c r="K226" s="106"/>
      <c r="L226" s="106"/>
      <c r="M226" s="107"/>
      <c r="N226" s="107"/>
      <c r="O226" s="104"/>
      <c r="P226" s="104"/>
      <c r="Q226" s="102"/>
      <c r="R226" s="102"/>
      <c r="S226" s="102"/>
      <c r="T226" s="102"/>
      <c r="U226" s="102"/>
      <c r="V226" s="102"/>
      <c r="W226" s="108"/>
      <c r="X226" s="108"/>
      <c r="Y226" s="108"/>
      <c r="Z226" s="109"/>
    </row>
    <row r="227" spans="1:26" ht="13.5" customHeight="1">
      <c r="A227" s="112"/>
      <c r="B227" s="113"/>
      <c r="C227" s="114"/>
      <c r="D227" s="114"/>
      <c r="E227" s="114"/>
      <c r="F227" s="114"/>
      <c r="G227" s="114"/>
      <c r="H227" s="114"/>
      <c r="I227" s="114"/>
      <c r="J227" s="114"/>
      <c r="K227" s="114"/>
      <c r="L227" s="114"/>
      <c r="M227" s="114"/>
      <c r="N227" s="114"/>
      <c r="O227" s="114"/>
      <c r="P227" s="114"/>
      <c r="Q227" s="114"/>
      <c r="R227" s="114"/>
      <c r="S227" s="114"/>
      <c r="T227" s="114"/>
      <c r="U227" s="114"/>
      <c r="V227" s="114"/>
      <c r="W227" s="115"/>
      <c r="X227" s="115"/>
      <c r="Y227" s="115"/>
      <c r="Z227" s="115"/>
    </row>
    <row r="228" spans="1:26" ht="15.6" customHeight="1">
      <c r="A228" s="110" t="s">
        <v>7</v>
      </c>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3.5" customHeight="1">
      <c r="A229" s="125" t="s">
        <v>7</v>
      </c>
      <c r="B229" s="113" t="s">
        <v>7</v>
      </c>
      <c r="C229" s="208" t="s">
        <v>7</v>
      </c>
      <c r="D229" s="208"/>
      <c r="E229" s="208"/>
      <c r="F229" s="208"/>
      <c r="G229" s="208"/>
      <c r="H229" s="208" t="s">
        <v>7</v>
      </c>
      <c r="I229" s="208"/>
      <c r="J229" s="208"/>
      <c r="K229" s="208"/>
      <c r="L229" s="208"/>
      <c r="M229" s="208" t="s">
        <v>7</v>
      </c>
      <c r="N229" s="208"/>
      <c r="O229" s="208"/>
      <c r="P229" s="208"/>
      <c r="Q229" s="208"/>
      <c r="R229" s="208" t="s">
        <v>7</v>
      </c>
      <c r="S229" s="208"/>
      <c r="T229" s="208"/>
      <c r="U229" s="208"/>
      <c r="V229" s="208"/>
      <c r="W229" s="209" t="s">
        <v>7</v>
      </c>
      <c r="X229" s="209"/>
      <c r="Y229" s="115" t="s">
        <v>7</v>
      </c>
      <c r="Z229" s="115" t="s">
        <v>7</v>
      </c>
    </row>
    <row r="230" spans="1:26" ht="13.5" customHeight="1">
      <c r="A230" s="206" t="s">
        <v>7</v>
      </c>
      <c r="B230" s="117" t="s">
        <v>7</v>
      </c>
      <c r="C230" s="205" t="s">
        <v>7</v>
      </c>
      <c r="D230" s="205"/>
      <c r="E230" s="205"/>
      <c r="F230" s="205"/>
      <c r="G230" s="205"/>
      <c r="H230" s="207" t="s">
        <v>7</v>
      </c>
      <c r="I230" s="207"/>
      <c r="J230" s="207"/>
      <c r="K230" s="207"/>
      <c r="L230" s="207"/>
      <c r="M230" s="207" t="s">
        <v>7</v>
      </c>
      <c r="N230" s="207"/>
      <c r="O230" s="207"/>
      <c r="P230" s="207"/>
      <c r="Q230" s="207"/>
      <c r="R230" s="207" t="s">
        <v>7</v>
      </c>
      <c r="S230" s="207"/>
      <c r="T230" s="207"/>
      <c r="U230" s="207"/>
      <c r="V230" s="207"/>
      <c r="W230" s="202" t="s">
        <v>7</v>
      </c>
      <c r="X230" s="202"/>
      <c r="Y230" s="203" t="s">
        <v>7</v>
      </c>
      <c r="Z230" s="204"/>
    </row>
    <row r="231" spans="1:26" ht="13.5" customHeight="1">
      <c r="A231" s="206"/>
      <c r="B231" s="126" t="s">
        <v>7</v>
      </c>
      <c r="C231" s="205" t="s">
        <v>7</v>
      </c>
      <c r="D231" s="205"/>
      <c r="E231" s="205"/>
      <c r="F231" s="205"/>
      <c r="G231" s="205"/>
      <c r="H231" s="127" t="s">
        <v>7</v>
      </c>
      <c r="I231" s="127" t="s">
        <v>7</v>
      </c>
      <c r="J231" s="127" t="s">
        <v>7</v>
      </c>
      <c r="K231" s="127" t="s">
        <v>7</v>
      </c>
      <c r="L231" s="127" t="s">
        <v>7</v>
      </c>
      <c r="M231" s="127" t="s">
        <v>7</v>
      </c>
      <c r="N231" s="127" t="s">
        <v>7</v>
      </c>
      <c r="O231" s="127" t="s">
        <v>7</v>
      </c>
      <c r="P231" s="127" t="s">
        <v>7</v>
      </c>
      <c r="Q231" s="127" t="s">
        <v>7</v>
      </c>
      <c r="R231" s="127" t="s">
        <v>7</v>
      </c>
      <c r="S231" s="127" t="s">
        <v>7</v>
      </c>
      <c r="T231" s="127" t="s">
        <v>7</v>
      </c>
      <c r="U231" s="127" t="s">
        <v>7</v>
      </c>
      <c r="V231" s="127" t="s">
        <v>7</v>
      </c>
      <c r="W231" s="202"/>
      <c r="X231" s="202"/>
      <c r="Y231" s="203"/>
      <c r="Z231" s="204"/>
    </row>
    <row r="232" spans="1:26" ht="13.5" customHeight="1">
      <c r="A232" s="206" t="s">
        <v>7</v>
      </c>
      <c r="B232" s="117" t="s">
        <v>7</v>
      </c>
      <c r="C232" s="207" t="s">
        <v>7</v>
      </c>
      <c r="D232" s="207"/>
      <c r="E232" s="207"/>
      <c r="F232" s="207"/>
      <c r="G232" s="207"/>
      <c r="H232" s="205" t="s">
        <v>7</v>
      </c>
      <c r="I232" s="205"/>
      <c r="J232" s="205"/>
      <c r="K232" s="205"/>
      <c r="L232" s="205"/>
      <c r="M232" s="207" t="s">
        <v>7</v>
      </c>
      <c r="N232" s="207"/>
      <c r="O232" s="207"/>
      <c r="P232" s="207"/>
      <c r="Q232" s="207"/>
      <c r="R232" s="207" t="s">
        <v>7</v>
      </c>
      <c r="S232" s="207"/>
      <c r="T232" s="207"/>
      <c r="U232" s="207"/>
      <c r="V232" s="207"/>
      <c r="W232" s="202" t="s">
        <v>7</v>
      </c>
      <c r="X232" s="202"/>
      <c r="Y232" s="203" t="s">
        <v>7</v>
      </c>
      <c r="Z232" s="204"/>
    </row>
    <row r="233" spans="1:26" ht="13.5" customHeight="1">
      <c r="A233" s="206"/>
      <c r="B233" s="126" t="s">
        <v>7</v>
      </c>
      <c r="C233" s="127" t="s">
        <v>7</v>
      </c>
      <c r="D233" s="127" t="s">
        <v>7</v>
      </c>
      <c r="E233" s="127" t="s">
        <v>7</v>
      </c>
      <c r="F233" s="127" t="s">
        <v>7</v>
      </c>
      <c r="G233" s="127" t="s">
        <v>7</v>
      </c>
      <c r="H233" s="205" t="s">
        <v>7</v>
      </c>
      <c r="I233" s="205"/>
      <c r="J233" s="205"/>
      <c r="K233" s="205"/>
      <c r="L233" s="205"/>
      <c r="M233" s="127" t="s">
        <v>7</v>
      </c>
      <c r="N233" s="127" t="s">
        <v>7</v>
      </c>
      <c r="O233" s="127" t="s">
        <v>7</v>
      </c>
      <c r="P233" s="127" t="s">
        <v>7</v>
      </c>
      <c r="Q233" s="127" t="s">
        <v>7</v>
      </c>
      <c r="R233" s="127" t="s">
        <v>7</v>
      </c>
      <c r="S233" s="127" t="s">
        <v>7</v>
      </c>
      <c r="T233" s="127" t="s">
        <v>7</v>
      </c>
      <c r="U233" s="127" t="s">
        <v>7</v>
      </c>
      <c r="V233" s="127" t="s">
        <v>7</v>
      </c>
      <c r="W233" s="202"/>
      <c r="X233" s="202"/>
      <c r="Y233" s="203"/>
      <c r="Z233" s="204"/>
    </row>
    <row r="234" spans="1:26" ht="13.5" customHeight="1">
      <c r="A234" s="206" t="s">
        <v>7</v>
      </c>
      <c r="B234" s="117" t="s">
        <v>7</v>
      </c>
      <c r="C234" s="207" t="s">
        <v>7</v>
      </c>
      <c r="D234" s="207"/>
      <c r="E234" s="207"/>
      <c r="F234" s="207"/>
      <c r="G234" s="207"/>
      <c r="H234" s="207" t="s">
        <v>7</v>
      </c>
      <c r="I234" s="207"/>
      <c r="J234" s="207"/>
      <c r="K234" s="207"/>
      <c r="L234" s="207"/>
      <c r="M234" s="205" t="s">
        <v>7</v>
      </c>
      <c r="N234" s="205"/>
      <c r="O234" s="205"/>
      <c r="P234" s="205"/>
      <c r="Q234" s="205"/>
      <c r="R234" s="207" t="s">
        <v>7</v>
      </c>
      <c r="S234" s="207"/>
      <c r="T234" s="207"/>
      <c r="U234" s="207"/>
      <c r="V234" s="207"/>
      <c r="W234" s="202" t="s">
        <v>7</v>
      </c>
      <c r="X234" s="202"/>
      <c r="Y234" s="203" t="s">
        <v>7</v>
      </c>
      <c r="Z234" s="204"/>
    </row>
    <row r="235" spans="1:26" ht="13.5" customHeight="1">
      <c r="A235" s="206"/>
      <c r="B235" s="126" t="s">
        <v>7</v>
      </c>
      <c r="C235" s="127" t="s">
        <v>7</v>
      </c>
      <c r="D235" s="127" t="s">
        <v>7</v>
      </c>
      <c r="E235" s="127" t="s">
        <v>7</v>
      </c>
      <c r="F235" s="127" t="s">
        <v>7</v>
      </c>
      <c r="G235" s="127" t="s">
        <v>7</v>
      </c>
      <c r="H235" s="127" t="s">
        <v>7</v>
      </c>
      <c r="I235" s="127" t="s">
        <v>7</v>
      </c>
      <c r="J235" s="127" t="s">
        <v>7</v>
      </c>
      <c r="K235" s="127" t="s">
        <v>7</v>
      </c>
      <c r="L235" s="127" t="s">
        <v>7</v>
      </c>
      <c r="M235" s="205" t="s">
        <v>7</v>
      </c>
      <c r="N235" s="205"/>
      <c r="O235" s="205"/>
      <c r="P235" s="205"/>
      <c r="Q235" s="205"/>
      <c r="R235" s="127" t="s">
        <v>7</v>
      </c>
      <c r="S235" s="127" t="s">
        <v>7</v>
      </c>
      <c r="T235" s="127" t="s">
        <v>7</v>
      </c>
      <c r="U235" s="127" t="s">
        <v>7</v>
      </c>
      <c r="V235" s="127" t="s">
        <v>7</v>
      </c>
      <c r="W235" s="202"/>
      <c r="X235" s="202"/>
      <c r="Y235" s="203"/>
      <c r="Z235" s="204"/>
    </row>
    <row r="236" spans="1:26" ht="13.5" customHeight="1">
      <c r="A236" s="206" t="s">
        <v>7</v>
      </c>
      <c r="B236" s="117" t="s">
        <v>7</v>
      </c>
      <c r="C236" s="207" t="s">
        <v>7</v>
      </c>
      <c r="D236" s="207"/>
      <c r="E236" s="207"/>
      <c r="F236" s="207"/>
      <c r="G236" s="207"/>
      <c r="H236" s="207" t="s">
        <v>7</v>
      </c>
      <c r="I236" s="207"/>
      <c r="J236" s="207"/>
      <c r="K236" s="207"/>
      <c r="L236" s="207"/>
      <c r="M236" s="207" t="s">
        <v>7</v>
      </c>
      <c r="N236" s="207"/>
      <c r="O236" s="207"/>
      <c r="P236" s="207"/>
      <c r="Q236" s="207"/>
      <c r="R236" s="205" t="s">
        <v>7</v>
      </c>
      <c r="S236" s="205"/>
      <c r="T236" s="205"/>
      <c r="U236" s="205"/>
      <c r="V236" s="205"/>
      <c r="W236" s="202" t="s">
        <v>7</v>
      </c>
      <c r="X236" s="202"/>
      <c r="Y236" s="203" t="s">
        <v>7</v>
      </c>
      <c r="Z236" s="204"/>
    </row>
    <row r="237" spans="1:26" ht="13.5" customHeight="1">
      <c r="A237" s="206"/>
      <c r="B237" s="126" t="s">
        <v>7</v>
      </c>
      <c r="C237" s="127" t="s">
        <v>7</v>
      </c>
      <c r="D237" s="127" t="s">
        <v>7</v>
      </c>
      <c r="E237" s="127" t="s">
        <v>7</v>
      </c>
      <c r="F237" s="127" t="s">
        <v>7</v>
      </c>
      <c r="G237" s="127" t="s">
        <v>7</v>
      </c>
      <c r="H237" s="127" t="s">
        <v>7</v>
      </c>
      <c r="I237" s="127" t="s">
        <v>7</v>
      </c>
      <c r="J237" s="127" t="s">
        <v>7</v>
      </c>
      <c r="K237" s="127" t="s">
        <v>7</v>
      </c>
      <c r="L237" s="127" t="s">
        <v>7</v>
      </c>
      <c r="M237" s="127" t="s">
        <v>7</v>
      </c>
      <c r="N237" s="127" t="s">
        <v>7</v>
      </c>
      <c r="O237" s="127" t="s">
        <v>7</v>
      </c>
      <c r="P237" s="127" t="s">
        <v>7</v>
      </c>
      <c r="Q237" s="127" t="s">
        <v>7</v>
      </c>
      <c r="R237" s="205" t="s">
        <v>7</v>
      </c>
      <c r="S237" s="205"/>
      <c r="T237" s="205"/>
      <c r="U237" s="205"/>
      <c r="V237" s="205"/>
      <c r="W237" s="202"/>
      <c r="X237" s="202"/>
      <c r="Y237" s="203"/>
      <c r="Z237" s="204"/>
    </row>
    <row r="238" spans="1:26" ht="13.5" customHeight="1">
      <c r="A238" s="100"/>
      <c r="B238" s="128" t="s">
        <v>7</v>
      </c>
      <c r="C238" s="102" t="s">
        <v>288</v>
      </c>
      <c r="D238" s="102"/>
      <c r="E238" s="102"/>
      <c r="F238" s="102"/>
      <c r="G238" s="102"/>
      <c r="H238" s="102"/>
      <c r="I238" s="200" t="s">
        <v>7</v>
      </c>
      <c r="J238" s="200"/>
      <c r="K238" s="200"/>
      <c r="L238" s="200"/>
      <c r="M238" s="201"/>
      <c r="N238" s="201"/>
      <c r="O238" s="104"/>
      <c r="P238" s="104"/>
      <c r="Q238" s="102" t="s">
        <v>288</v>
      </c>
      <c r="R238" s="102"/>
      <c r="S238" s="102"/>
      <c r="T238" s="102"/>
      <c r="U238" s="102"/>
      <c r="V238" s="102"/>
      <c r="W238" s="200" t="s">
        <v>7</v>
      </c>
      <c r="X238" s="200"/>
      <c r="Y238" s="200"/>
      <c r="Z238" s="103"/>
    </row>
    <row r="239" spans="1:26" ht="13.5" customHeight="1">
      <c r="A239" s="100"/>
      <c r="B239" s="128" t="s">
        <v>7</v>
      </c>
      <c r="C239" s="102" t="s">
        <v>288</v>
      </c>
      <c r="D239" s="102"/>
      <c r="E239" s="102"/>
      <c r="F239" s="102"/>
      <c r="G239" s="102"/>
      <c r="H239" s="102"/>
      <c r="I239" s="200" t="s">
        <v>7</v>
      </c>
      <c r="J239" s="200"/>
      <c r="K239" s="200"/>
      <c r="L239" s="200"/>
      <c r="M239" s="201"/>
      <c r="N239" s="201"/>
      <c r="O239" s="105"/>
      <c r="P239" s="105"/>
      <c r="Q239" s="102" t="s">
        <v>288</v>
      </c>
      <c r="R239" s="102"/>
      <c r="S239" s="102"/>
      <c r="T239" s="102"/>
      <c r="U239" s="102"/>
      <c r="V239" s="102"/>
      <c r="W239" s="200" t="s">
        <v>7</v>
      </c>
      <c r="X239" s="200"/>
      <c r="Y239" s="200"/>
      <c r="Z239" s="103"/>
    </row>
    <row r="240" spans="1:26" ht="13.5" customHeight="1">
      <c r="A240" s="100"/>
      <c r="B240" s="128" t="s">
        <v>7</v>
      </c>
      <c r="C240" s="102" t="s">
        <v>288</v>
      </c>
      <c r="D240" s="102"/>
      <c r="E240" s="102"/>
      <c r="F240" s="102"/>
      <c r="G240" s="102"/>
      <c r="H240" s="102"/>
      <c r="I240" s="200" t="s">
        <v>7</v>
      </c>
      <c r="J240" s="200"/>
      <c r="K240" s="200"/>
      <c r="L240" s="200"/>
      <c r="M240" s="201"/>
      <c r="N240" s="201"/>
      <c r="O240" s="104"/>
      <c r="P240" s="104"/>
      <c r="Q240" s="102" t="s">
        <v>288</v>
      </c>
      <c r="R240" s="102"/>
      <c r="S240" s="102"/>
      <c r="T240" s="102"/>
      <c r="U240" s="102"/>
      <c r="V240" s="102"/>
      <c r="W240" s="200" t="s">
        <v>7</v>
      </c>
      <c r="X240" s="200"/>
      <c r="Y240" s="200"/>
      <c r="Z240" s="103"/>
    </row>
    <row r="241" spans="1:26" ht="13.5" customHeight="1">
      <c r="A241" s="100"/>
      <c r="B241" s="101"/>
      <c r="C241" s="102"/>
      <c r="D241" s="102"/>
      <c r="E241" s="102"/>
      <c r="F241" s="102"/>
      <c r="G241" s="102"/>
      <c r="H241" s="102"/>
      <c r="I241" s="106"/>
      <c r="J241" s="106"/>
      <c r="K241" s="106"/>
      <c r="L241" s="106"/>
      <c r="M241" s="107"/>
      <c r="N241" s="107"/>
      <c r="O241" s="104"/>
      <c r="P241" s="104"/>
      <c r="Q241" s="102"/>
      <c r="R241" s="102"/>
      <c r="S241" s="102"/>
      <c r="T241" s="102"/>
      <c r="U241" s="102"/>
      <c r="V241" s="102"/>
      <c r="W241" s="108"/>
      <c r="X241" s="108"/>
      <c r="Y241" s="108"/>
      <c r="Z241" s="109"/>
    </row>
    <row r="242" spans="1:26" ht="13.5" customHeight="1">
      <c r="A242" s="100"/>
      <c r="B242" s="101"/>
      <c r="C242" s="102"/>
      <c r="D242" s="102"/>
      <c r="E242" s="102"/>
      <c r="F242" s="102"/>
      <c r="G242" s="102"/>
      <c r="H242" s="102"/>
      <c r="I242" s="106"/>
      <c r="J242" s="106"/>
      <c r="K242" s="106"/>
      <c r="L242" s="106"/>
      <c r="M242" s="107"/>
      <c r="N242" s="107"/>
      <c r="O242" s="104"/>
      <c r="P242" s="104"/>
      <c r="Q242" s="102"/>
      <c r="R242" s="102"/>
      <c r="S242" s="102"/>
      <c r="T242" s="102"/>
      <c r="U242" s="102"/>
      <c r="V242" s="102"/>
      <c r="W242" s="108"/>
      <c r="X242" s="108"/>
      <c r="Y242" s="108"/>
      <c r="Z242" s="109"/>
    </row>
    <row r="243" spans="1:26" ht="13.5" customHeight="1">
      <c r="A243" s="116"/>
      <c r="B243" s="117"/>
      <c r="C243" s="118"/>
      <c r="D243" s="118"/>
      <c r="E243" s="118"/>
      <c r="F243" s="118"/>
      <c r="G243" s="118"/>
      <c r="H243" s="119"/>
      <c r="I243" s="119"/>
      <c r="J243" s="119"/>
      <c r="K243" s="119"/>
      <c r="L243" s="119"/>
      <c r="M243" s="119"/>
      <c r="N243" s="119"/>
      <c r="O243" s="119"/>
      <c r="P243" s="119"/>
      <c r="Q243" s="119"/>
      <c r="R243" s="119"/>
      <c r="S243" s="119"/>
      <c r="T243" s="119"/>
      <c r="U243" s="119"/>
      <c r="V243" s="119"/>
      <c r="W243" s="120"/>
      <c r="X243" s="121"/>
      <c r="Y243" s="122"/>
      <c r="Z243" s="99"/>
    </row>
    <row r="244" spans="1:26" ht="15.6" customHeight="1">
      <c r="A244" s="110" t="s">
        <v>7</v>
      </c>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3.5" customHeight="1">
      <c r="A245" s="125" t="s">
        <v>7</v>
      </c>
      <c r="B245" s="113" t="s">
        <v>7</v>
      </c>
      <c r="C245" s="208" t="s">
        <v>7</v>
      </c>
      <c r="D245" s="208"/>
      <c r="E245" s="208"/>
      <c r="F245" s="208"/>
      <c r="G245" s="208"/>
      <c r="H245" s="208" t="s">
        <v>7</v>
      </c>
      <c r="I245" s="208"/>
      <c r="J245" s="208"/>
      <c r="K245" s="208"/>
      <c r="L245" s="208"/>
      <c r="M245" s="208" t="s">
        <v>7</v>
      </c>
      <c r="N245" s="208"/>
      <c r="O245" s="208"/>
      <c r="P245" s="208"/>
      <c r="Q245" s="208"/>
      <c r="R245" s="208" t="s">
        <v>7</v>
      </c>
      <c r="S245" s="208"/>
      <c r="T245" s="208"/>
      <c r="U245" s="208"/>
      <c r="V245" s="208"/>
      <c r="W245" s="209" t="s">
        <v>7</v>
      </c>
      <c r="X245" s="209"/>
      <c r="Y245" s="115" t="s">
        <v>7</v>
      </c>
      <c r="Z245" s="115" t="s">
        <v>7</v>
      </c>
    </row>
    <row r="246" spans="1:26" ht="13.5" customHeight="1">
      <c r="A246" s="206" t="s">
        <v>7</v>
      </c>
      <c r="B246" s="117" t="s">
        <v>7</v>
      </c>
      <c r="C246" s="205" t="s">
        <v>7</v>
      </c>
      <c r="D246" s="205"/>
      <c r="E246" s="205"/>
      <c r="F246" s="205"/>
      <c r="G246" s="205"/>
      <c r="H246" s="207" t="s">
        <v>7</v>
      </c>
      <c r="I246" s="207"/>
      <c r="J246" s="207"/>
      <c r="K246" s="207"/>
      <c r="L246" s="207"/>
      <c r="M246" s="207" t="s">
        <v>7</v>
      </c>
      <c r="N246" s="207"/>
      <c r="O246" s="207"/>
      <c r="P246" s="207"/>
      <c r="Q246" s="207"/>
      <c r="R246" s="207" t="s">
        <v>7</v>
      </c>
      <c r="S246" s="207"/>
      <c r="T246" s="207"/>
      <c r="U246" s="207"/>
      <c r="V246" s="207"/>
      <c r="W246" s="202" t="s">
        <v>7</v>
      </c>
      <c r="X246" s="202"/>
      <c r="Y246" s="203" t="s">
        <v>7</v>
      </c>
      <c r="Z246" s="204"/>
    </row>
    <row r="247" spans="1:26" ht="13.5" customHeight="1">
      <c r="A247" s="206"/>
      <c r="B247" s="126" t="s">
        <v>7</v>
      </c>
      <c r="C247" s="205" t="s">
        <v>7</v>
      </c>
      <c r="D247" s="205"/>
      <c r="E247" s="205"/>
      <c r="F247" s="205"/>
      <c r="G247" s="205"/>
      <c r="H247" s="127" t="s">
        <v>7</v>
      </c>
      <c r="I247" s="127" t="s">
        <v>7</v>
      </c>
      <c r="J247" s="127" t="s">
        <v>7</v>
      </c>
      <c r="K247" s="127" t="s">
        <v>7</v>
      </c>
      <c r="L247" s="127" t="s">
        <v>7</v>
      </c>
      <c r="M247" s="127" t="s">
        <v>7</v>
      </c>
      <c r="N247" s="127" t="s">
        <v>7</v>
      </c>
      <c r="O247" s="127" t="s">
        <v>7</v>
      </c>
      <c r="P247" s="127" t="s">
        <v>7</v>
      </c>
      <c r="Q247" s="127" t="s">
        <v>7</v>
      </c>
      <c r="R247" s="127" t="s">
        <v>7</v>
      </c>
      <c r="S247" s="127" t="s">
        <v>7</v>
      </c>
      <c r="T247" s="127" t="s">
        <v>7</v>
      </c>
      <c r="U247" s="127" t="s">
        <v>7</v>
      </c>
      <c r="V247" s="127" t="s">
        <v>7</v>
      </c>
      <c r="W247" s="202"/>
      <c r="X247" s="202"/>
      <c r="Y247" s="203"/>
      <c r="Z247" s="204"/>
    </row>
    <row r="248" spans="1:26" ht="13.5" customHeight="1">
      <c r="A248" s="206" t="s">
        <v>7</v>
      </c>
      <c r="B248" s="117" t="s">
        <v>7</v>
      </c>
      <c r="C248" s="207" t="s">
        <v>7</v>
      </c>
      <c r="D248" s="207"/>
      <c r="E248" s="207"/>
      <c r="F248" s="207"/>
      <c r="G248" s="207"/>
      <c r="H248" s="205" t="s">
        <v>7</v>
      </c>
      <c r="I248" s="205"/>
      <c r="J248" s="205"/>
      <c r="K248" s="205"/>
      <c r="L248" s="205"/>
      <c r="M248" s="207" t="s">
        <v>7</v>
      </c>
      <c r="N248" s="207"/>
      <c r="O248" s="207"/>
      <c r="P248" s="207"/>
      <c r="Q248" s="207"/>
      <c r="R248" s="207" t="s">
        <v>7</v>
      </c>
      <c r="S248" s="207"/>
      <c r="T248" s="207"/>
      <c r="U248" s="207"/>
      <c r="V248" s="207"/>
      <c r="W248" s="202" t="s">
        <v>7</v>
      </c>
      <c r="X248" s="202"/>
      <c r="Y248" s="203" t="s">
        <v>7</v>
      </c>
      <c r="Z248" s="204"/>
    </row>
    <row r="249" spans="1:26" ht="13.5" customHeight="1">
      <c r="A249" s="206"/>
      <c r="B249" s="126" t="s">
        <v>7</v>
      </c>
      <c r="C249" s="127" t="s">
        <v>7</v>
      </c>
      <c r="D249" s="127" t="s">
        <v>7</v>
      </c>
      <c r="E249" s="127" t="s">
        <v>7</v>
      </c>
      <c r="F249" s="127" t="s">
        <v>7</v>
      </c>
      <c r="G249" s="127" t="s">
        <v>7</v>
      </c>
      <c r="H249" s="205" t="s">
        <v>7</v>
      </c>
      <c r="I249" s="205"/>
      <c r="J249" s="205"/>
      <c r="K249" s="205"/>
      <c r="L249" s="205"/>
      <c r="M249" s="127" t="s">
        <v>7</v>
      </c>
      <c r="N249" s="127" t="s">
        <v>7</v>
      </c>
      <c r="O249" s="127" t="s">
        <v>7</v>
      </c>
      <c r="P249" s="127" t="s">
        <v>7</v>
      </c>
      <c r="Q249" s="127" t="s">
        <v>7</v>
      </c>
      <c r="R249" s="127" t="s">
        <v>7</v>
      </c>
      <c r="S249" s="127" t="s">
        <v>7</v>
      </c>
      <c r="T249" s="127" t="s">
        <v>7</v>
      </c>
      <c r="U249" s="127" t="s">
        <v>7</v>
      </c>
      <c r="V249" s="127" t="s">
        <v>7</v>
      </c>
      <c r="W249" s="202"/>
      <c r="X249" s="202"/>
      <c r="Y249" s="203"/>
      <c r="Z249" s="204"/>
    </row>
    <row r="250" spans="1:26" ht="13.5" customHeight="1">
      <c r="A250" s="206" t="s">
        <v>7</v>
      </c>
      <c r="B250" s="117" t="s">
        <v>7</v>
      </c>
      <c r="C250" s="207" t="s">
        <v>7</v>
      </c>
      <c r="D250" s="207"/>
      <c r="E250" s="207"/>
      <c r="F250" s="207"/>
      <c r="G250" s="207"/>
      <c r="H250" s="207" t="s">
        <v>7</v>
      </c>
      <c r="I250" s="207"/>
      <c r="J250" s="207"/>
      <c r="K250" s="207"/>
      <c r="L250" s="207"/>
      <c r="M250" s="205" t="s">
        <v>7</v>
      </c>
      <c r="N250" s="205"/>
      <c r="O250" s="205"/>
      <c r="P250" s="205"/>
      <c r="Q250" s="205"/>
      <c r="R250" s="207" t="s">
        <v>7</v>
      </c>
      <c r="S250" s="207"/>
      <c r="T250" s="207"/>
      <c r="U250" s="207"/>
      <c r="V250" s="207"/>
      <c r="W250" s="202" t="s">
        <v>7</v>
      </c>
      <c r="X250" s="202"/>
      <c r="Y250" s="203" t="s">
        <v>7</v>
      </c>
      <c r="Z250" s="204"/>
    </row>
    <row r="251" spans="1:26" ht="13.5" customHeight="1">
      <c r="A251" s="206"/>
      <c r="B251" s="126" t="s">
        <v>7</v>
      </c>
      <c r="C251" s="127" t="s">
        <v>7</v>
      </c>
      <c r="D251" s="127" t="s">
        <v>7</v>
      </c>
      <c r="E251" s="127" t="s">
        <v>7</v>
      </c>
      <c r="F251" s="127" t="s">
        <v>7</v>
      </c>
      <c r="G251" s="127" t="s">
        <v>7</v>
      </c>
      <c r="H251" s="127" t="s">
        <v>7</v>
      </c>
      <c r="I251" s="127" t="s">
        <v>7</v>
      </c>
      <c r="J251" s="127" t="s">
        <v>7</v>
      </c>
      <c r="K251" s="127" t="s">
        <v>7</v>
      </c>
      <c r="L251" s="127" t="s">
        <v>7</v>
      </c>
      <c r="M251" s="205" t="s">
        <v>7</v>
      </c>
      <c r="N251" s="205"/>
      <c r="O251" s="205"/>
      <c r="P251" s="205"/>
      <c r="Q251" s="205"/>
      <c r="R251" s="127" t="s">
        <v>7</v>
      </c>
      <c r="S251" s="127" t="s">
        <v>7</v>
      </c>
      <c r="T251" s="127" t="s">
        <v>7</v>
      </c>
      <c r="U251" s="127" t="s">
        <v>7</v>
      </c>
      <c r="V251" s="127" t="s">
        <v>7</v>
      </c>
      <c r="W251" s="202"/>
      <c r="X251" s="202"/>
      <c r="Y251" s="203"/>
      <c r="Z251" s="204"/>
    </row>
    <row r="252" spans="1:26" ht="13.5" customHeight="1">
      <c r="A252" s="206" t="s">
        <v>7</v>
      </c>
      <c r="B252" s="117" t="s">
        <v>7</v>
      </c>
      <c r="C252" s="207" t="s">
        <v>7</v>
      </c>
      <c r="D252" s="207"/>
      <c r="E252" s="207"/>
      <c r="F252" s="207"/>
      <c r="G252" s="207"/>
      <c r="H252" s="207" t="s">
        <v>7</v>
      </c>
      <c r="I252" s="207"/>
      <c r="J252" s="207"/>
      <c r="K252" s="207"/>
      <c r="L252" s="207"/>
      <c r="M252" s="207" t="s">
        <v>7</v>
      </c>
      <c r="N252" s="207"/>
      <c r="O252" s="207"/>
      <c r="P252" s="207"/>
      <c r="Q252" s="207"/>
      <c r="R252" s="205" t="s">
        <v>7</v>
      </c>
      <c r="S252" s="205"/>
      <c r="T252" s="205"/>
      <c r="U252" s="205"/>
      <c r="V252" s="205"/>
      <c r="W252" s="202" t="s">
        <v>7</v>
      </c>
      <c r="X252" s="202"/>
      <c r="Y252" s="203" t="s">
        <v>7</v>
      </c>
      <c r="Z252" s="204"/>
    </row>
    <row r="253" spans="1:26" ht="13.5" customHeight="1">
      <c r="A253" s="206"/>
      <c r="B253" s="126" t="s">
        <v>7</v>
      </c>
      <c r="C253" s="127" t="s">
        <v>7</v>
      </c>
      <c r="D253" s="127" t="s">
        <v>7</v>
      </c>
      <c r="E253" s="127" t="s">
        <v>7</v>
      </c>
      <c r="F253" s="127" t="s">
        <v>7</v>
      </c>
      <c r="G253" s="127" t="s">
        <v>7</v>
      </c>
      <c r="H253" s="127" t="s">
        <v>7</v>
      </c>
      <c r="I253" s="127" t="s">
        <v>7</v>
      </c>
      <c r="J253" s="127" t="s">
        <v>7</v>
      </c>
      <c r="K253" s="127" t="s">
        <v>7</v>
      </c>
      <c r="L253" s="127" t="s">
        <v>7</v>
      </c>
      <c r="M253" s="127" t="s">
        <v>7</v>
      </c>
      <c r="N253" s="127" t="s">
        <v>7</v>
      </c>
      <c r="O253" s="127" t="s">
        <v>7</v>
      </c>
      <c r="P253" s="127" t="s">
        <v>7</v>
      </c>
      <c r="Q253" s="127" t="s">
        <v>7</v>
      </c>
      <c r="R253" s="205" t="s">
        <v>7</v>
      </c>
      <c r="S253" s="205"/>
      <c r="T253" s="205"/>
      <c r="U253" s="205"/>
      <c r="V253" s="205"/>
      <c r="W253" s="202"/>
      <c r="X253" s="202"/>
      <c r="Y253" s="203"/>
      <c r="Z253" s="204"/>
    </row>
    <row r="254" spans="1:26" ht="13.5" customHeight="1">
      <c r="A254" s="100"/>
      <c r="B254" s="128" t="s">
        <v>7</v>
      </c>
      <c r="C254" s="102" t="s">
        <v>288</v>
      </c>
      <c r="D254" s="102"/>
      <c r="E254" s="102"/>
      <c r="F254" s="102"/>
      <c r="G254" s="102"/>
      <c r="H254" s="102"/>
      <c r="I254" s="200" t="s">
        <v>7</v>
      </c>
      <c r="J254" s="200"/>
      <c r="K254" s="200"/>
      <c r="L254" s="200"/>
      <c r="M254" s="201"/>
      <c r="N254" s="201"/>
      <c r="O254" s="104"/>
      <c r="P254" s="104"/>
      <c r="Q254" s="102" t="s">
        <v>288</v>
      </c>
      <c r="R254" s="102"/>
      <c r="S254" s="102"/>
      <c r="T254" s="102"/>
      <c r="U254" s="102"/>
      <c r="V254" s="102"/>
      <c r="W254" s="200" t="s">
        <v>7</v>
      </c>
      <c r="X254" s="200"/>
      <c r="Y254" s="200"/>
      <c r="Z254" s="103"/>
    </row>
    <row r="255" spans="1:26" ht="13.5" customHeight="1">
      <c r="A255" s="100"/>
      <c r="B255" s="128" t="s">
        <v>7</v>
      </c>
      <c r="C255" s="102" t="s">
        <v>288</v>
      </c>
      <c r="D255" s="102"/>
      <c r="E255" s="102"/>
      <c r="F255" s="102"/>
      <c r="G255" s="102"/>
      <c r="H255" s="102"/>
      <c r="I255" s="200" t="s">
        <v>7</v>
      </c>
      <c r="J255" s="200"/>
      <c r="K255" s="200"/>
      <c r="L255" s="200"/>
      <c r="M255" s="201"/>
      <c r="N255" s="201"/>
      <c r="O255" s="105"/>
      <c r="P255" s="105"/>
      <c r="Q255" s="102" t="s">
        <v>288</v>
      </c>
      <c r="R255" s="102"/>
      <c r="S255" s="102"/>
      <c r="T255" s="102"/>
      <c r="U255" s="102"/>
      <c r="V255" s="102"/>
      <c r="W255" s="200" t="s">
        <v>7</v>
      </c>
      <c r="X255" s="200"/>
      <c r="Y255" s="200"/>
      <c r="Z255" s="103"/>
    </row>
    <row r="256" spans="1:26" ht="13.5" customHeight="1">
      <c r="A256" s="100"/>
      <c r="B256" s="128" t="s">
        <v>7</v>
      </c>
      <c r="C256" s="102" t="s">
        <v>288</v>
      </c>
      <c r="D256" s="102"/>
      <c r="E256" s="102"/>
      <c r="F256" s="102"/>
      <c r="G256" s="102"/>
      <c r="H256" s="102"/>
      <c r="I256" s="200" t="s">
        <v>7</v>
      </c>
      <c r="J256" s="200"/>
      <c r="K256" s="200"/>
      <c r="L256" s="200"/>
      <c r="M256" s="201"/>
      <c r="N256" s="201"/>
      <c r="O256" s="104"/>
      <c r="P256" s="104"/>
      <c r="Q256" s="102" t="s">
        <v>288</v>
      </c>
      <c r="R256" s="102"/>
      <c r="S256" s="102"/>
      <c r="T256" s="102"/>
      <c r="U256" s="102"/>
      <c r="V256" s="102"/>
      <c r="W256" s="200" t="s">
        <v>7</v>
      </c>
      <c r="X256" s="200"/>
      <c r="Y256" s="200"/>
      <c r="Z256" s="103"/>
    </row>
  </sheetData>
  <sheetProtection password="CF48" sheet="1" formatCells="0" formatColumns="0" formatRows="0" insertColumns="0" insertRows="0" deleteColumns="0" deleteRows="0" sort="0" autoFilter="0" pivotTables="0"/>
  <mergeCells count="812">
    <mergeCell ref="A1:Z1"/>
    <mergeCell ref="E2:Q2"/>
    <mergeCell ref="U2:Z2"/>
    <mergeCell ref="C5:G5"/>
    <mergeCell ref="H5:L5"/>
    <mergeCell ref="M5:Q5"/>
    <mergeCell ref="R5:V5"/>
    <mergeCell ref="W5:X5"/>
    <mergeCell ref="Y6:Y7"/>
    <mergeCell ref="Z6:Z7"/>
    <mergeCell ref="C7:G7"/>
    <mergeCell ref="A8:A9"/>
    <mergeCell ref="C8:G8"/>
    <mergeCell ref="H8:L8"/>
    <mergeCell ref="M8:Q8"/>
    <mergeCell ref="R8:V8"/>
    <mergeCell ref="W8:X9"/>
    <mergeCell ref="Y8:Y9"/>
    <mergeCell ref="A6:A7"/>
    <mergeCell ref="C6:G6"/>
    <mergeCell ref="H6:L6"/>
    <mergeCell ref="M6:Q6"/>
    <mergeCell ref="R6:V6"/>
    <mergeCell ref="W6:X7"/>
    <mergeCell ref="Z8:Z9"/>
    <mergeCell ref="H9:L9"/>
    <mergeCell ref="A10:A11"/>
    <mergeCell ref="C10:G10"/>
    <mergeCell ref="H10:L10"/>
    <mergeCell ref="M10:Q10"/>
    <mergeCell ref="R10:V10"/>
    <mergeCell ref="W10:X11"/>
    <mergeCell ref="M11:Q11"/>
    <mergeCell ref="Y12:Y13"/>
    <mergeCell ref="Z12:Z13"/>
    <mergeCell ref="R13:V13"/>
    <mergeCell ref="Y10:Y11"/>
    <mergeCell ref="Z10:Z11"/>
    <mergeCell ref="I14:L14"/>
    <mergeCell ref="M14:N14"/>
    <mergeCell ref="W14:Y14"/>
    <mergeCell ref="A12:A13"/>
    <mergeCell ref="C12:G12"/>
    <mergeCell ref="H12:L12"/>
    <mergeCell ref="M12:Q12"/>
    <mergeCell ref="R12:V12"/>
    <mergeCell ref="W12:X13"/>
    <mergeCell ref="I15:L15"/>
    <mergeCell ref="M15:N15"/>
    <mergeCell ref="W15:Y15"/>
    <mergeCell ref="C21:G21"/>
    <mergeCell ref="H21:L21"/>
    <mergeCell ref="M21:Q21"/>
    <mergeCell ref="R21:V21"/>
    <mergeCell ref="W21:X21"/>
    <mergeCell ref="I16:L16"/>
    <mergeCell ref="M16:N16"/>
    <mergeCell ref="W16:Y16"/>
    <mergeCell ref="C23:G23"/>
    <mergeCell ref="A24:A25"/>
    <mergeCell ref="C24:G24"/>
    <mergeCell ref="H24:L24"/>
    <mergeCell ref="M24:Q24"/>
    <mergeCell ref="R24:V24"/>
    <mergeCell ref="A22:A23"/>
    <mergeCell ref="C22:G22"/>
    <mergeCell ref="H22:L22"/>
    <mergeCell ref="M22:Q22"/>
    <mergeCell ref="W24:X25"/>
    <mergeCell ref="Y24:Y25"/>
    <mergeCell ref="Z24:Z25"/>
    <mergeCell ref="H25:L25"/>
    <mergeCell ref="Y22:Y23"/>
    <mergeCell ref="Z22:Z23"/>
    <mergeCell ref="R22:V22"/>
    <mergeCell ref="W22:X23"/>
    <mergeCell ref="A28:A29"/>
    <mergeCell ref="C28:G28"/>
    <mergeCell ref="H28:L28"/>
    <mergeCell ref="M28:Q28"/>
    <mergeCell ref="R28:V28"/>
    <mergeCell ref="A26:A27"/>
    <mergeCell ref="C26:G26"/>
    <mergeCell ref="H26:L26"/>
    <mergeCell ref="M26:Q26"/>
    <mergeCell ref="W28:X29"/>
    <mergeCell ref="Y28:Y29"/>
    <mergeCell ref="Z28:Z29"/>
    <mergeCell ref="R29:V29"/>
    <mergeCell ref="Y26:Y27"/>
    <mergeCell ref="Z26:Z27"/>
    <mergeCell ref="R26:V26"/>
    <mergeCell ref="W26:X27"/>
    <mergeCell ref="M27:Q27"/>
    <mergeCell ref="C37:G37"/>
    <mergeCell ref="H37:L37"/>
    <mergeCell ref="M37:Q37"/>
    <mergeCell ref="R37:V37"/>
    <mergeCell ref="W37:X37"/>
    <mergeCell ref="I32:L32"/>
    <mergeCell ref="M32:N32"/>
    <mergeCell ref="W32:Y32"/>
    <mergeCell ref="I30:L30"/>
    <mergeCell ref="M30:N30"/>
    <mergeCell ref="W30:Y30"/>
    <mergeCell ref="I31:L31"/>
    <mergeCell ref="M31:N31"/>
    <mergeCell ref="W31:Y31"/>
    <mergeCell ref="A40:A41"/>
    <mergeCell ref="C40:G40"/>
    <mergeCell ref="H40:L40"/>
    <mergeCell ref="M40:Q40"/>
    <mergeCell ref="R40:V40"/>
    <mergeCell ref="A38:A39"/>
    <mergeCell ref="C38:G38"/>
    <mergeCell ref="H38:L38"/>
    <mergeCell ref="M38:Q38"/>
    <mergeCell ref="W40:X41"/>
    <mergeCell ref="Y40:Y41"/>
    <mergeCell ref="Z40:Z41"/>
    <mergeCell ref="H41:L41"/>
    <mergeCell ref="Y38:Y39"/>
    <mergeCell ref="Z38:Z39"/>
    <mergeCell ref="R38:V38"/>
    <mergeCell ref="W38:X39"/>
    <mergeCell ref="C39:G39"/>
    <mergeCell ref="A44:A45"/>
    <mergeCell ref="C44:G44"/>
    <mergeCell ref="H44:L44"/>
    <mergeCell ref="M44:Q44"/>
    <mergeCell ref="R44:V44"/>
    <mergeCell ref="A42:A43"/>
    <mergeCell ref="C42:G42"/>
    <mergeCell ref="H42:L42"/>
    <mergeCell ref="M42:Q42"/>
    <mergeCell ref="W44:X45"/>
    <mergeCell ref="Y44:Y45"/>
    <mergeCell ref="Z44:Z45"/>
    <mergeCell ref="R45:V45"/>
    <mergeCell ref="Y42:Y43"/>
    <mergeCell ref="Z42:Z43"/>
    <mergeCell ref="R42:V42"/>
    <mergeCell ref="W42:X43"/>
    <mergeCell ref="M43:Q43"/>
    <mergeCell ref="C53:G53"/>
    <mergeCell ref="H53:L53"/>
    <mergeCell ref="M53:Q53"/>
    <mergeCell ref="R53:V53"/>
    <mergeCell ref="W53:X53"/>
    <mergeCell ref="I48:L48"/>
    <mergeCell ref="M48:N48"/>
    <mergeCell ref="W48:Y48"/>
    <mergeCell ref="I46:L46"/>
    <mergeCell ref="M46:N46"/>
    <mergeCell ref="W46:Y46"/>
    <mergeCell ref="I47:L47"/>
    <mergeCell ref="M47:N47"/>
    <mergeCell ref="W47:Y47"/>
    <mergeCell ref="W56:X57"/>
    <mergeCell ref="Y56:Y57"/>
    <mergeCell ref="Y58:Y59"/>
    <mergeCell ref="Z56:Z57"/>
    <mergeCell ref="H57:L57"/>
    <mergeCell ref="Y54:Y55"/>
    <mergeCell ref="Z54:Z55"/>
    <mergeCell ref="C55:G55"/>
    <mergeCell ref="A56:A57"/>
    <mergeCell ref="C56:G56"/>
    <mergeCell ref="H56:L56"/>
    <mergeCell ref="M56:Q56"/>
    <mergeCell ref="R56:V56"/>
    <mergeCell ref="A54:A55"/>
    <mergeCell ref="C54:G54"/>
    <mergeCell ref="H54:L54"/>
    <mergeCell ref="M54:Q54"/>
    <mergeCell ref="R54:V54"/>
    <mergeCell ref="W54:X55"/>
    <mergeCell ref="Y60:Y61"/>
    <mergeCell ref="Z60:Z61"/>
    <mergeCell ref="R61:V61"/>
    <mergeCell ref="I62:L62"/>
    <mergeCell ref="M62:N62"/>
    <mergeCell ref="W62:Y62"/>
    <mergeCell ref="Z58:Z59"/>
    <mergeCell ref="M59:Q59"/>
    <mergeCell ref="A60:A61"/>
    <mergeCell ref="C60:G60"/>
    <mergeCell ref="H60:L60"/>
    <mergeCell ref="M60:Q60"/>
    <mergeCell ref="R60:V60"/>
    <mergeCell ref="A58:A59"/>
    <mergeCell ref="C58:G58"/>
    <mergeCell ref="W60:X61"/>
    <mergeCell ref="H58:L58"/>
    <mergeCell ref="M58:Q58"/>
    <mergeCell ref="R58:V58"/>
    <mergeCell ref="W58:X59"/>
    <mergeCell ref="A65:Z65"/>
    <mergeCell ref="E66:R66"/>
    <mergeCell ref="U66:Z66"/>
    <mergeCell ref="C69:G69"/>
    <mergeCell ref="H69:L69"/>
    <mergeCell ref="M69:Q69"/>
    <mergeCell ref="R69:V69"/>
    <mergeCell ref="W69:X69"/>
    <mergeCell ref="I63:L63"/>
    <mergeCell ref="M63:N63"/>
    <mergeCell ref="W63:Y63"/>
    <mergeCell ref="I64:L64"/>
    <mergeCell ref="M64:N64"/>
    <mergeCell ref="W64:Y64"/>
    <mergeCell ref="Y70:Y71"/>
    <mergeCell ref="Z70:Z71"/>
    <mergeCell ref="C71:G71"/>
    <mergeCell ref="A72:A73"/>
    <mergeCell ref="C72:G72"/>
    <mergeCell ref="H72:L72"/>
    <mergeCell ref="M72:Q72"/>
    <mergeCell ref="R72:V72"/>
    <mergeCell ref="W72:X73"/>
    <mergeCell ref="Y72:Y73"/>
    <mergeCell ref="A70:A71"/>
    <mergeCell ref="C70:G70"/>
    <mergeCell ref="H70:L70"/>
    <mergeCell ref="M70:Q70"/>
    <mergeCell ref="R70:V70"/>
    <mergeCell ref="W70:X71"/>
    <mergeCell ref="Z72:Z73"/>
    <mergeCell ref="H73:L73"/>
    <mergeCell ref="A74:A75"/>
    <mergeCell ref="C74:G74"/>
    <mergeCell ref="H74:L74"/>
    <mergeCell ref="M74:Q74"/>
    <mergeCell ref="R74:V74"/>
    <mergeCell ref="W74:X75"/>
    <mergeCell ref="Y74:Y75"/>
    <mergeCell ref="Z74:Z75"/>
    <mergeCell ref="W76:X77"/>
    <mergeCell ref="Y76:Y77"/>
    <mergeCell ref="Z76:Z77"/>
    <mergeCell ref="R77:V77"/>
    <mergeCell ref="I78:L78"/>
    <mergeCell ref="M78:N78"/>
    <mergeCell ref="W78:Y78"/>
    <mergeCell ref="M75:Q75"/>
    <mergeCell ref="A76:A77"/>
    <mergeCell ref="C76:G76"/>
    <mergeCell ref="H76:L76"/>
    <mergeCell ref="M76:Q76"/>
    <mergeCell ref="R76:V76"/>
    <mergeCell ref="C85:G85"/>
    <mergeCell ref="H85:L85"/>
    <mergeCell ref="M85:Q85"/>
    <mergeCell ref="R85:V85"/>
    <mergeCell ref="W85:X85"/>
    <mergeCell ref="I79:L79"/>
    <mergeCell ref="M79:N79"/>
    <mergeCell ref="W79:Y79"/>
    <mergeCell ref="I80:L80"/>
    <mergeCell ref="M80:N80"/>
    <mergeCell ref="W80:Y80"/>
    <mergeCell ref="Y86:Y87"/>
    <mergeCell ref="Z86:Z87"/>
    <mergeCell ref="C87:G87"/>
    <mergeCell ref="A88:A89"/>
    <mergeCell ref="C88:G88"/>
    <mergeCell ref="H88:L88"/>
    <mergeCell ref="M88:Q88"/>
    <mergeCell ref="R88:V88"/>
    <mergeCell ref="W88:X89"/>
    <mergeCell ref="Y88:Y89"/>
    <mergeCell ref="A86:A87"/>
    <mergeCell ref="C86:G86"/>
    <mergeCell ref="H86:L86"/>
    <mergeCell ref="M86:Q86"/>
    <mergeCell ref="R86:V86"/>
    <mergeCell ref="W86:X87"/>
    <mergeCell ref="Z88:Z89"/>
    <mergeCell ref="H89:L89"/>
    <mergeCell ref="A90:A91"/>
    <mergeCell ref="C90:G90"/>
    <mergeCell ref="H90:L90"/>
    <mergeCell ref="M90:Q90"/>
    <mergeCell ref="R90:V90"/>
    <mergeCell ref="W90:X91"/>
    <mergeCell ref="Y90:Y91"/>
    <mergeCell ref="Z90:Z91"/>
    <mergeCell ref="W92:X93"/>
    <mergeCell ref="Y92:Y93"/>
    <mergeCell ref="Z92:Z93"/>
    <mergeCell ref="R93:V93"/>
    <mergeCell ref="I94:L94"/>
    <mergeCell ref="M94:N94"/>
    <mergeCell ref="W94:Y94"/>
    <mergeCell ref="M91:Q91"/>
    <mergeCell ref="A92:A93"/>
    <mergeCell ref="C92:G92"/>
    <mergeCell ref="H92:L92"/>
    <mergeCell ref="M92:Q92"/>
    <mergeCell ref="R92:V92"/>
    <mergeCell ref="C101:G101"/>
    <mergeCell ref="H101:L101"/>
    <mergeCell ref="M101:Q101"/>
    <mergeCell ref="R101:V101"/>
    <mergeCell ref="W101:X101"/>
    <mergeCell ref="I95:L95"/>
    <mergeCell ref="M95:N95"/>
    <mergeCell ref="W95:Y95"/>
    <mergeCell ref="I96:L96"/>
    <mergeCell ref="M96:N96"/>
    <mergeCell ref="W96:Y96"/>
    <mergeCell ref="Y102:Y103"/>
    <mergeCell ref="Z102:Z103"/>
    <mergeCell ref="C103:G103"/>
    <mergeCell ref="A104:A105"/>
    <mergeCell ref="C104:G104"/>
    <mergeCell ref="H104:L104"/>
    <mergeCell ref="M104:Q104"/>
    <mergeCell ref="R104:V104"/>
    <mergeCell ref="W104:X105"/>
    <mergeCell ref="Y104:Y105"/>
    <mergeCell ref="A102:A103"/>
    <mergeCell ref="C102:G102"/>
    <mergeCell ref="H102:L102"/>
    <mergeCell ref="M102:Q102"/>
    <mergeCell ref="R102:V102"/>
    <mergeCell ref="W102:X103"/>
    <mergeCell ref="Z104:Z105"/>
    <mergeCell ref="H105:L105"/>
    <mergeCell ref="A106:A107"/>
    <mergeCell ref="C106:G106"/>
    <mergeCell ref="H106:L106"/>
    <mergeCell ref="M106:Q106"/>
    <mergeCell ref="R106:V106"/>
    <mergeCell ref="W106:X107"/>
    <mergeCell ref="Y106:Y107"/>
    <mergeCell ref="Z106:Z107"/>
    <mergeCell ref="W108:X109"/>
    <mergeCell ref="Y108:Y109"/>
    <mergeCell ref="Z108:Z109"/>
    <mergeCell ref="R109:V109"/>
    <mergeCell ref="I110:L110"/>
    <mergeCell ref="M110:N110"/>
    <mergeCell ref="W110:Y110"/>
    <mergeCell ref="M107:Q107"/>
    <mergeCell ref="A108:A109"/>
    <mergeCell ref="C108:G108"/>
    <mergeCell ref="H108:L108"/>
    <mergeCell ref="M108:Q108"/>
    <mergeCell ref="R108:V108"/>
    <mergeCell ref="C117:G117"/>
    <mergeCell ref="H117:L117"/>
    <mergeCell ref="M117:Q117"/>
    <mergeCell ref="R117:V117"/>
    <mergeCell ref="W117:X117"/>
    <mergeCell ref="I111:L111"/>
    <mergeCell ref="M111:N111"/>
    <mergeCell ref="W111:Y111"/>
    <mergeCell ref="I112:L112"/>
    <mergeCell ref="M112:N112"/>
    <mergeCell ref="W112:Y112"/>
    <mergeCell ref="Y118:Y119"/>
    <mergeCell ref="Z118:Z119"/>
    <mergeCell ref="C119:G119"/>
    <mergeCell ref="A120:A121"/>
    <mergeCell ref="C120:G120"/>
    <mergeCell ref="H120:L120"/>
    <mergeCell ref="M120:Q120"/>
    <mergeCell ref="R120:V120"/>
    <mergeCell ref="W120:X121"/>
    <mergeCell ref="Y120:Y121"/>
    <mergeCell ref="A118:A119"/>
    <mergeCell ref="C118:G118"/>
    <mergeCell ref="H118:L118"/>
    <mergeCell ref="M118:Q118"/>
    <mergeCell ref="R118:V118"/>
    <mergeCell ref="W118:X119"/>
    <mergeCell ref="Z120:Z121"/>
    <mergeCell ref="H121:L121"/>
    <mergeCell ref="A122:A123"/>
    <mergeCell ref="C122:G122"/>
    <mergeCell ref="H122:L122"/>
    <mergeCell ref="M122:Q122"/>
    <mergeCell ref="R122:V122"/>
    <mergeCell ref="W122:X123"/>
    <mergeCell ref="Y122:Y123"/>
    <mergeCell ref="Z122:Z123"/>
    <mergeCell ref="W124:X125"/>
    <mergeCell ref="Y124:Y125"/>
    <mergeCell ref="Z124:Z125"/>
    <mergeCell ref="R125:V125"/>
    <mergeCell ref="I126:L126"/>
    <mergeCell ref="M126:N126"/>
    <mergeCell ref="W126:Y126"/>
    <mergeCell ref="M123:Q123"/>
    <mergeCell ref="A124:A125"/>
    <mergeCell ref="C124:G124"/>
    <mergeCell ref="H124:L124"/>
    <mergeCell ref="M124:Q124"/>
    <mergeCell ref="R124:V124"/>
    <mergeCell ref="A129:Z129"/>
    <mergeCell ref="E130:R130"/>
    <mergeCell ref="U130:Z130"/>
    <mergeCell ref="C133:G133"/>
    <mergeCell ref="H133:L133"/>
    <mergeCell ref="M133:Q133"/>
    <mergeCell ref="R133:V133"/>
    <mergeCell ref="W133:X133"/>
    <mergeCell ref="I127:L127"/>
    <mergeCell ref="M127:N127"/>
    <mergeCell ref="W127:Y127"/>
    <mergeCell ref="I128:L128"/>
    <mergeCell ref="M128:N128"/>
    <mergeCell ref="W128:Y128"/>
    <mergeCell ref="Y134:Y135"/>
    <mergeCell ref="Z134:Z135"/>
    <mergeCell ref="C135:G135"/>
    <mergeCell ref="A136:A137"/>
    <mergeCell ref="C136:G136"/>
    <mergeCell ref="H136:L136"/>
    <mergeCell ref="M136:Q136"/>
    <mergeCell ref="R136:V136"/>
    <mergeCell ref="W136:X137"/>
    <mergeCell ref="Y136:Y137"/>
    <mergeCell ref="A134:A135"/>
    <mergeCell ref="C134:G134"/>
    <mergeCell ref="H134:L134"/>
    <mergeCell ref="M134:Q134"/>
    <mergeCell ref="R134:V134"/>
    <mergeCell ref="W134:X135"/>
    <mergeCell ref="Z136:Z137"/>
    <mergeCell ref="H137:L137"/>
    <mergeCell ref="A138:A139"/>
    <mergeCell ref="C138:G138"/>
    <mergeCell ref="H138:L138"/>
    <mergeCell ref="M138:Q138"/>
    <mergeCell ref="R138:V138"/>
    <mergeCell ref="W138:X139"/>
    <mergeCell ref="Y138:Y139"/>
    <mergeCell ref="Z138:Z139"/>
    <mergeCell ref="W140:X141"/>
    <mergeCell ref="Y140:Y141"/>
    <mergeCell ref="Z140:Z141"/>
    <mergeCell ref="R141:V141"/>
    <mergeCell ref="I142:L142"/>
    <mergeCell ref="M142:N142"/>
    <mergeCell ref="W142:Y142"/>
    <mergeCell ref="M139:Q139"/>
    <mergeCell ref="A140:A141"/>
    <mergeCell ref="C140:G140"/>
    <mergeCell ref="H140:L140"/>
    <mergeCell ref="M140:Q140"/>
    <mergeCell ref="R140:V140"/>
    <mergeCell ref="C149:G149"/>
    <mergeCell ref="H149:L149"/>
    <mergeCell ref="M149:Q149"/>
    <mergeCell ref="R149:V149"/>
    <mergeCell ref="W149:X149"/>
    <mergeCell ref="I143:L143"/>
    <mergeCell ref="M143:N143"/>
    <mergeCell ref="W143:Y143"/>
    <mergeCell ref="I144:L144"/>
    <mergeCell ref="M144:N144"/>
    <mergeCell ref="W144:Y144"/>
    <mergeCell ref="Y150:Y151"/>
    <mergeCell ref="Z150:Z151"/>
    <mergeCell ref="C151:G151"/>
    <mergeCell ref="A152:A153"/>
    <mergeCell ref="C152:G152"/>
    <mergeCell ref="H152:L152"/>
    <mergeCell ref="M152:Q152"/>
    <mergeCell ref="R152:V152"/>
    <mergeCell ref="W152:X153"/>
    <mergeCell ref="Y152:Y153"/>
    <mergeCell ref="A150:A151"/>
    <mergeCell ref="C150:G150"/>
    <mergeCell ref="H150:L150"/>
    <mergeCell ref="M150:Q150"/>
    <mergeCell ref="R150:V150"/>
    <mergeCell ref="W150:X151"/>
    <mergeCell ref="Z152:Z153"/>
    <mergeCell ref="H153:L153"/>
    <mergeCell ref="A154:A155"/>
    <mergeCell ref="C154:G154"/>
    <mergeCell ref="H154:L154"/>
    <mergeCell ref="M154:Q154"/>
    <mergeCell ref="R154:V154"/>
    <mergeCell ref="W154:X155"/>
    <mergeCell ref="Y154:Y155"/>
    <mergeCell ref="Z154:Z155"/>
    <mergeCell ref="W156:X157"/>
    <mergeCell ref="Y156:Y157"/>
    <mergeCell ref="Z156:Z157"/>
    <mergeCell ref="R157:V157"/>
    <mergeCell ref="I158:L158"/>
    <mergeCell ref="M158:N158"/>
    <mergeCell ref="W158:Y158"/>
    <mergeCell ref="M155:Q155"/>
    <mergeCell ref="A156:A157"/>
    <mergeCell ref="C156:G156"/>
    <mergeCell ref="H156:L156"/>
    <mergeCell ref="M156:Q156"/>
    <mergeCell ref="R156:V156"/>
    <mergeCell ref="C165:G165"/>
    <mergeCell ref="H165:L165"/>
    <mergeCell ref="M165:Q165"/>
    <mergeCell ref="R165:V165"/>
    <mergeCell ref="W165:X165"/>
    <mergeCell ref="I159:L159"/>
    <mergeCell ref="M159:N159"/>
    <mergeCell ref="W159:Y159"/>
    <mergeCell ref="I160:L160"/>
    <mergeCell ref="M160:N160"/>
    <mergeCell ref="W160:Y160"/>
    <mergeCell ref="Y166:Y167"/>
    <mergeCell ref="Z166:Z167"/>
    <mergeCell ref="C167:G167"/>
    <mergeCell ref="A168:A169"/>
    <mergeCell ref="C168:G168"/>
    <mergeCell ref="H168:L168"/>
    <mergeCell ref="M168:Q168"/>
    <mergeCell ref="R168:V168"/>
    <mergeCell ref="W168:X169"/>
    <mergeCell ref="Y168:Y169"/>
    <mergeCell ref="A166:A167"/>
    <mergeCell ref="C166:G166"/>
    <mergeCell ref="H166:L166"/>
    <mergeCell ref="M166:Q166"/>
    <mergeCell ref="R166:V166"/>
    <mergeCell ref="W166:X167"/>
    <mergeCell ref="Z168:Z169"/>
    <mergeCell ref="H169:L169"/>
    <mergeCell ref="A170:A171"/>
    <mergeCell ref="C170:G170"/>
    <mergeCell ref="H170:L170"/>
    <mergeCell ref="M170:Q170"/>
    <mergeCell ref="R170:V170"/>
    <mergeCell ref="W170:X171"/>
    <mergeCell ref="Y170:Y171"/>
    <mergeCell ref="Z170:Z171"/>
    <mergeCell ref="W172:X173"/>
    <mergeCell ref="Y172:Y173"/>
    <mergeCell ref="Z172:Z173"/>
    <mergeCell ref="R173:V173"/>
    <mergeCell ref="I174:L174"/>
    <mergeCell ref="M174:N174"/>
    <mergeCell ref="W174:Y174"/>
    <mergeCell ref="M171:Q171"/>
    <mergeCell ref="A172:A173"/>
    <mergeCell ref="C172:G172"/>
    <mergeCell ref="H172:L172"/>
    <mergeCell ref="M172:Q172"/>
    <mergeCell ref="R172:V172"/>
    <mergeCell ref="C181:G181"/>
    <mergeCell ref="H181:L181"/>
    <mergeCell ref="M181:Q181"/>
    <mergeCell ref="R181:V181"/>
    <mergeCell ref="W181:X181"/>
    <mergeCell ref="I175:L175"/>
    <mergeCell ref="M175:N175"/>
    <mergeCell ref="W175:Y175"/>
    <mergeCell ref="I176:L176"/>
    <mergeCell ref="M176:N176"/>
    <mergeCell ref="W176:Y176"/>
    <mergeCell ref="Y182:Y183"/>
    <mergeCell ref="Z182:Z183"/>
    <mergeCell ref="C183:G183"/>
    <mergeCell ref="A184:A185"/>
    <mergeCell ref="C184:G184"/>
    <mergeCell ref="H184:L184"/>
    <mergeCell ref="M184:Q184"/>
    <mergeCell ref="R184:V184"/>
    <mergeCell ref="W184:X185"/>
    <mergeCell ref="Y184:Y185"/>
    <mergeCell ref="A182:A183"/>
    <mergeCell ref="C182:G182"/>
    <mergeCell ref="H182:L182"/>
    <mergeCell ref="M182:Q182"/>
    <mergeCell ref="R182:V182"/>
    <mergeCell ref="W182:X183"/>
    <mergeCell ref="Z184:Z185"/>
    <mergeCell ref="H185:L185"/>
    <mergeCell ref="A186:A187"/>
    <mergeCell ref="C186:G186"/>
    <mergeCell ref="H186:L186"/>
    <mergeCell ref="M186:Q186"/>
    <mergeCell ref="R186:V186"/>
    <mergeCell ref="W186:X187"/>
    <mergeCell ref="Y186:Y187"/>
    <mergeCell ref="Z186:Z187"/>
    <mergeCell ref="W188:X189"/>
    <mergeCell ref="Y188:Y189"/>
    <mergeCell ref="Z188:Z189"/>
    <mergeCell ref="R189:V189"/>
    <mergeCell ref="I190:L190"/>
    <mergeCell ref="M190:N190"/>
    <mergeCell ref="W190:Y190"/>
    <mergeCell ref="M187:Q187"/>
    <mergeCell ref="A188:A189"/>
    <mergeCell ref="C188:G188"/>
    <mergeCell ref="H188:L188"/>
    <mergeCell ref="M188:Q188"/>
    <mergeCell ref="R188:V188"/>
    <mergeCell ref="A193:Z193"/>
    <mergeCell ref="E194:R194"/>
    <mergeCell ref="U194:Z194"/>
    <mergeCell ref="C197:G197"/>
    <mergeCell ref="H197:L197"/>
    <mergeCell ref="M197:Q197"/>
    <mergeCell ref="R197:V197"/>
    <mergeCell ref="W197:X197"/>
    <mergeCell ref="I191:L191"/>
    <mergeCell ref="M191:N191"/>
    <mergeCell ref="W191:Y191"/>
    <mergeCell ref="I192:L192"/>
    <mergeCell ref="M192:N192"/>
    <mergeCell ref="W192:Y192"/>
    <mergeCell ref="Y198:Y199"/>
    <mergeCell ref="Z198:Z199"/>
    <mergeCell ref="C199:G199"/>
    <mergeCell ref="A200:A201"/>
    <mergeCell ref="C200:G200"/>
    <mergeCell ref="H200:L200"/>
    <mergeCell ref="M200:Q200"/>
    <mergeCell ref="R200:V200"/>
    <mergeCell ref="W200:X201"/>
    <mergeCell ref="Y200:Y201"/>
    <mergeCell ref="A198:A199"/>
    <mergeCell ref="C198:G198"/>
    <mergeCell ref="H198:L198"/>
    <mergeCell ref="M198:Q198"/>
    <mergeCell ref="R198:V198"/>
    <mergeCell ref="W198:X199"/>
    <mergeCell ref="Z200:Z201"/>
    <mergeCell ref="H201:L201"/>
    <mergeCell ref="A202:A203"/>
    <mergeCell ref="C202:G202"/>
    <mergeCell ref="H202:L202"/>
    <mergeCell ref="M202:Q202"/>
    <mergeCell ref="R202:V202"/>
    <mergeCell ref="W202:X203"/>
    <mergeCell ref="Y202:Y203"/>
    <mergeCell ref="Z202:Z203"/>
    <mergeCell ref="W204:X205"/>
    <mergeCell ref="Y204:Y205"/>
    <mergeCell ref="Z204:Z205"/>
    <mergeCell ref="R205:V205"/>
    <mergeCell ref="I206:L206"/>
    <mergeCell ref="M206:N206"/>
    <mergeCell ref="W206:Y206"/>
    <mergeCell ref="M203:Q203"/>
    <mergeCell ref="A204:A205"/>
    <mergeCell ref="C204:G204"/>
    <mergeCell ref="H204:L204"/>
    <mergeCell ref="M204:Q204"/>
    <mergeCell ref="R204:V204"/>
    <mergeCell ref="C213:G213"/>
    <mergeCell ref="H213:L213"/>
    <mergeCell ref="M213:Q213"/>
    <mergeCell ref="R213:V213"/>
    <mergeCell ref="W213:X213"/>
    <mergeCell ref="I207:L207"/>
    <mergeCell ref="M207:N207"/>
    <mergeCell ref="W207:Y207"/>
    <mergeCell ref="I208:L208"/>
    <mergeCell ref="M208:N208"/>
    <mergeCell ref="W208:Y208"/>
    <mergeCell ref="Y214:Y215"/>
    <mergeCell ref="Z214:Z215"/>
    <mergeCell ref="C215:G215"/>
    <mergeCell ref="A216:A217"/>
    <mergeCell ref="C216:G216"/>
    <mergeCell ref="H216:L216"/>
    <mergeCell ref="M216:Q216"/>
    <mergeCell ref="R216:V216"/>
    <mergeCell ref="W216:X217"/>
    <mergeCell ref="Y216:Y217"/>
    <mergeCell ref="A214:A215"/>
    <mergeCell ref="C214:G214"/>
    <mergeCell ref="H214:L214"/>
    <mergeCell ref="M214:Q214"/>
    <mergeCell ref="R214:V214"/>
    <mergeCell ref="W214:X215"/>
    <mergeCell ref="Z216:Z217"/>
    <mergeCell ref="H217:L217"/>
    <mergeCell ref="A218:A219"/>
    <mergeCell ref="C218:G218"/>
    <mergeCell ref="H218:L218"/>
    <mergeCell ref="M218:Q218"/>
    <mergeCell ref="R218:V218"/>
    <mergeCell ref="W218:X219"/>
    <mergeCell ref="Y218:Y219"/>
    <mergeCell ref="Z218:Z219"/>
    <mergeCell ref="W220:X221"/>
    <mergeCell ref="Y220:Y221"/>
    <mergeCell ref="Z220:Z221"/>
    <mergeCell ref="R221:V221"/>
    <mergeCell ref="I222:L222"/>
    <mergeCell ref="M222:N222"/>
    <mergeCell ref="W222:Y222"/>
    <mergeCell ref="M219:Q219"/>
    <mergeCell ref="A220:A221"/>
    <mergeCell ref="C220:G220"/>
    <mergeCell ref="H220:L220"/>
    <mergeCell ref="M220:Q220"/>
    <mergeCell ref="R220:V220"/>
    <mergeCell ref="C229:G229"/>
    <mergeCell ref="H229:L229"/>
    <mergeCell ref="M229:Q229"/>
    <mergeCell ref="R229:V229"/>
    <mergeCell ref="W229:X229"/>
    <mergeCell ref="I223:L223"/>
    <mergeCell ref="M223:N223"/>
    <mergeCell ref="W223:Y223"/>
    <mergeCell ref="I224:L224"/>
    <mergeCell ref="M224:N224"/>
    <mergeCell ref="W224:Y224"/>
    <mergeCell ref="Y230:Y231"/>
    <mergeCell ref="Z230:Z231"/>
    <mergeCell ref="C231:G231"/>
    <mergeCell ref="A232:A233"/>
    <mergeCell ref="C232:G232"/>
    <mergeCell ref="H232:L232"/>
    <mergeCell ref="M232:Q232"/>
    <mergeCell ref="R232:V232"/>
    <mergeCell ref="W232:X233"/>
    <mergeCell ref="Y232:Y233"/>
    <mergeCell ref="A230:A231"/>
    <mergeCell ref="C230:G230"/>
    <mergeCell ref="H230:L230"/>
    <mergeCell ref="M230:Q230"/>
    <mergeCell ref="R230:V230"/>
    <mergeCell ref="W230:X231"/>
    <mergeCell ref="Z232:Z233"/>
    <mergeCell ref="H233:L233"/>
    <mergeCell ref="A234:A235"/>
    <mergeCell ref="C234:G234"/>
    <mergeCell ref="H234:L234"/>
    <mergeCell ref="M234:Q234"/>
    <mergeCell ref="R234:V234"/>
    <mergeCell ref="W234:X235"/>
    <mergeCell ref="Y234:Y235"/>
    <mergeCell ref="Z234:Z235"/>
    <mergeCell ref="W236:X237"/>
    <mergeCell ref="Y236:Y237"/>
    <mergeCell ref="Z236:Z237"/>
    <mergeCell ref="R237:V237"/>
    <mergeCell ref="I238:L238"/>
    <mergeCell ref="M238:N238"/>
    <mergeCell ref="W238:Y238"/>
    <mergeCell ref="M235:Q235"/>
    <mergeCell ref="A236:A237"/>
    <mergeCell ref="C236:G236"/>
    <mergeCell ref="H236:L236"/>
    <mergeCell ref="M236:Q236"/>
    <mergeCell ref="R236:V236"/>
    <mergeCell ref="C245:G245"/>
    <mergeCell ref="H245:L245"/>
    <mergeCell ref="M245:Q245"/>
    <mergeCell ref="R245:V245"/>
    <mergeCell ref="W245:X245"/>
    <mergeCell ref="I239:L239"/>
    <mergeCell ref="M239:N239"/>
    <mergeCell ref="W239:Y239"/>
    <mergeCell ref="I240:L240"/>
    <mergeCell ref="M240:N240"/>
    <mergeCell ref="W240:Y240"/>
    <mergeCell ref="Y246:Y247"/>
    <mergeCell ref="Z246:Z247"/>
    <mergeCell ref="C247:G247"/>
    <mergeCell ref="A248:A249"/>
    <mergeCell ref="C248:G248"/>
    <mergeCell ref="H248:L248"/>
    <mergeCell ref="M248:Q248"/>
    <mergeCell ref="R248:V248"/>
    <mergeCell ref="W248:X249"/>
    <mergeCell ref="Y248:Y249"/>
    <mergeCell ref="A246:A247"/>
    <mergeCell ref="C246:G246"/>
    <mergeCell ref="H246:L246"/>
    <mergeCell ref="M246:Q246"/>
    <mergeCell ref="R246:V246"/>
    <mergeCell ref="W246:X247"/>
    <mergeCell ref="M251:Q251"/>
    <mergeCell ref="A252:A253"/>
    <mergeCell ref="C252:G252"/>
    <mergeCell ref="H252:L252"/>
    <mergeCell ref="M252:Q252"/>
    <mergeCell ref="R252:V252"/>
    <mergeCell ref="Z248:Z249"/>
    <mergeCell ref="H249:L249"/>
    <mergeCell ref="A250:A251"/>
    <mergeCell ref="C250:G250"/>
    <mergeCell ref="H250:L250"/>
    <mergeCell ref="M250:Q250"/>
    <mergeCell ref="R250:V250"/>
    <mergeCell ref="W250:X251"/>
    <mergeCell ref="Y250:Y251"/>
    <mergeCell ref="Z250:Z251"/>
    <mergeCell ref="I255:L255"/>
    <mergeCell ref="M255:N255"/>
    <mergeCell ref="W255:Y255"/>
    <mergeCell ref="I256:L256"/>
    <mergeCell ref="M256:N256"/>
    <mergeCell ref="W256:Y256"/>
    <mergeCell ref="W252:X253"/>
    <mergeCell ref="Y252:Y253"/>
    <mergeCell ref="Z252:Z253"/>
    <mergeCell ref="R253:V253"/>
    <mergeCell ref="I254:L254"/>
    <mergeCell ref="M254:N254"/>
    <mergeCell ref="W254:Y254"/>
  </mergeCells>
  <conditionalFormatting sqref="Z6:Z13 Z22:Z29 Z38:Z45 Z54:Z61">
    <cfRule type="cellIs" dxfId="387" priority="147" stopIfTrue="1" operator="equal">
      <formula>1</formula>
    </cfRule>
    <cfRule type="cellIs" dxfId="386" priority="148" stopIfTrue="1" operator="equal">
      <formula>2</formula>
    </cfRule>
  </conditionalFormatting>
  <conditionalFormatting sqref="A193:Z193 A129:Z129">
    <cfRule type="cellIs" dxfId="385" priority="146" stopIfTrue="1" operator="equal">
      <formula>"Bodovací turnaj mládeže"</formula>
    </cfRule>
  </conditionalFormatting>
  <conditionalFormatting sqref="A69:Z69">
    <cfRule type="expression" dxfId="384" priority="145" stopIfTrue="1">
      <formula>$A$68="skupina e"</formula>
    </cfRule>
  </conditionalFormatting>
  <conditionalFormatting sqref="A70:A77">
    <cfRule type="expression" dxfId="383" priority="144" stopIfTrue="1">
      <formula>$A$68="skupina e"</formula>
    </cfRule>
  </conditionalFormatting>
  <conditionalFormatting sqref="B71 B73 B75 B77">
    <cfRule type="expression" dxfId="382" priority="143" stopIfTrue="1">
      <formula>$A$68="skupina e"</formula>
    </cfRule>
  </conditionalFormatting>
  <conditionalFormatting sqref="B70 B72:G72 B74:G74 B76:G76">
    <cfRule type="expression" dxfId="381" priority="142" stopIfTrue="1">
      <formula>$A$68="skupina e"</formula>
    </cfRule>
  </conditionalFormatting>
  <conditionalFormatting sqref="C70:G70 H72:L72 M74:Q74">
    <cfRule type="expression" dxfId="380" priority="141" stopIfTrue="1">
      <formula>$A$68="skupina e"</formula>
    </cfRule>
  </conditionalFormatting>
  <conditionalFormatting sqref="C73:G73 C75:G75 C77:G77">
    <cfRule type="expression" dxfId="379" priority="140" stopIfTrue="1">
      <formula>$A$68="skupina e"</formula>
    </cfRule>
  </conditionalFormatting>
  <conditionalFormatting sqref="C71:G71 H73:L73 M75:Q75 R77:V77">
    <cfRule type="expression" dxfId="378" priority="139" stopIfTrue="1">
      <formula>$A$68="skupina e"</formula>
    </cfRule>
  </conditionalFormatting>
  <conditionalFormatting sqref="H70:L70 H74:L74 H76:L76">
    <cfRule type="expression" dxfId="377" priority="138" stopIfTrue="1">
      <formula>$A$68="skupina e"</formula>
    </cfRule>
  </conditionalFormatting>
  <conditionalFormatting sqref="H71:L71 I75:L75 I77:L77 N77:Q77 M73:Q73 N71:Q71 S71:V71 S73:V73 R75:V75">
    <cfRule type="expression" dxfId="376" priority="137" stopIfTrue="1">
      <formula>$A$68="skupina e"</formula>
    </cfRule>
  </conditionalFormatting>
  <conditionalFormatting sqref="R76:V76">
    <cfRule type="expression" dxfId="375" priority="136" stopIfTrue="1">
      <formula>$A$68="skupina e"</formula>
    </cfRule>
  </conditionalFormatting>
  <conditionalFormatting sqref="W70:Y77">
    <cfRule type="expression" dxfId="374" priority="135" stopIfTrue="1">
      <formula>$A$68="skupina e"</formula>
    </cfRule>
  </conditionalFormatting>
  <conditionalFormatting sqref="Z70:Z77">
    <cfRule type="cellIs" dxfId="373" priority="132" stopIfTrue="1" operator="equal">
      <formula>1</formula>
    </cfRule>
    <cfRule type="cellIs" dxfId="372" priority="133" stopIfTrue="1" operator="equal">
      <formula>2</formula>
    </cfRule>
    <cfRule type="expression" dxfId="371" priority="134" stopIfTrue="1">
      <formula>$A$68="skupina e"</formula>
    </cfRule>
  </conditionalFormatting>
  <conditionalFormatting sqref="H75 H77 M71 M77 R71 R73">
    <cfRule type="expression" dxfId="370" priority="131" stopIfTrue="1">
      <formula>$A$68="skupina e"</formula>
    </cfRule>
  </conditionalFormatting>
  <conditionalFormatting sqref="R70:V70 R72:V72">
    <cfRule type="expression" dxfId="369" priority="130" stopIfTrue="1">
      <formula>$A$68="skupina e"</formula>
    </cfRule>
  </conditionalFormatting>
  <conditionalFormatting sqref="A85:Z85">
    <cfRule type="expression" dxfId="368" priority="129" stopIfTrue="1">
      <formula>$A$84="skupina f"</formula>
    </cfRule>
  </conditionalFormatting>
  <conditionalFormatting sqref="A86:A93">
    <cfRule type="expression" dxfId="367" priority="128" stopIfTrue="1">
      <formula>$A$84="skupina f"</formula>
    </cfRule>
  </conditionalFormatting>
  <conditionalFormatting sqref="B87 B89 B91 B93 D89:F89 D91:F91 D93:F93 H87:L87 H91:L91 H93:L93 N87:Q87 M89:Q89 N93:Q93 S87:V87 S89:V89 R91:V91">
    <cfRule type="expression" dxfId="366" priority="127" stopIfTrue="1">
      <formula>$A$84="skupina f"</formula>
    </cfRule>
  </conditionalFormatting>
  <conditionalFormatting sqref="C86:G86 M90:Q90">
    <cfRule type="expression" dxfId="365" priority="126" stopIfTrue="1">
      <formula>$A$84="skupina f"</formula>
    </cfRule>
  </conditionalFormatting>
  <conditionalFormatting sqref="H88:L88 R92:V92">
    <cfRule type="expression" dxfId="364" priority="125" stopIfTrue="1">
      <formula>$A$84="skupina f"</formula>
    </cfRule>
  </conditionalFormatting>
  <conditionalFormatting sqref="C88:G88 C90:L90 C92:Q92 H86:V86 M88:V88 R90:V90">
    <cfRule type="expression" dxfId="363" priority="124" stopIfTrue="1">
      <formula>$A$84="skupina f"</formula>
    </cfRule>
  </conditionalFormatting>
  <conditionalFormatting sqref="M87 M93 R87 R89 C89 C91 C93">
    <cfRule type="expression" dxfId="362" priority="123" stopIfTrue="1">
      <formula>$A$84="skupina f"</formula>
    </cfRule>
  </conditionalFormatting>
  <conditionalFormatting sqref="W86:Y93">
    <cfRule type="expression" dxfId="361" priority="122" stopIfTrue="1">
      <formula>$A$84="skupina f"</formula>
    </cfRule>
  </conditionalFormatting>
  <conditionalFormatting sqref="Z86:Z93">
    <cfRule type="cellIs" dxfId="360" priority="119" stopIfTrue="1" operator="equal">
      <formula>1</formula>
    </cfRule>
    <cfRule type="cellIs" dxfId="359" priority="120" stopIfTrue="1" operator="equal">
      <formula>2</formula>
    </cfRule>
    <cfRule type="expression" dxfId="358" priority="121" stopIfTrue="1">
      <formula>$A$84="skupina f"</formula>
    </cfRule>
  </conditionalFormatting>
  <conditionalFormatting sqref="C87:G87 H89:L89 M91:Q91 R93:V93">
    <cfRule type="expression" dxfId="357" priority="118" stopIfTrue="1">
      <formula>$A$84="skupina f"</formula>
    </cfRule>
  </conditionalFormatting>
  <conditionalFormatting sqref="A101:Z101">
    <cfRule type="expression" dxfId="356" priority="117" stopIfTrue="1">
      <formula>$A$100="skupina g"</formula>
    </cfRule>
  </conditionalFormatting>
  <conditionalFormatting sqref="A102:A109">
    <cfRule type="expression" dxfId="355" priority="116" stopIfTrue="1">
      <formula>$A$100="skupina g"</formula>
    </cfRule>
  </conditionalFormatting>
  <conditionalFormatting sqref="B103 B105 B107 B109 D105:F105 D107:F107 D109:F109 H107:L107 H109:L109 N103:Q103 N109:Q109 S103:V103 S105:V105 H103:L103 M105:Q105 R107:V107">
    <cfRule type="expression" dxfId="354" priority="115" stopIfTrue="1">
      <formula>$A$100="skupina g"</formula>
    </cfRule>
  </conditionalFormatting>
  <conditionalFormatting sqref="C104:G104 H102:V102 M104:V104 R106:V106 C108:Q108 C106:L106">
    <cfRule type="expression" dxfId="353" priority="114" stopIfTrue="1">
      <formula>$A$100="skupina g"</formula>
    </cfRule>
  </conditionalFormatting>
  <conditionalFormatting sqref="C105 C107 C109 M103 M109 R103 R105">
    <cfRule type="expression" dxfId="352" priority="113" stopIfTrue="1">
      <formula>$A$100="skupina g"</formula>
    </cfRule>
  </conditionalFormatting>
  <conditionalFormatting sqref="C102:G102 M106:Q106">
    <cfRule type="expression" dxfId="351" priority="112" stopIfTrue="1">
      <formula>$A$100="skupina g"</formula>
    </cfRule>
  </conditionalFormatting>
  <conditionalFormatting sqref="H104:L104 R108:V108">
    <cfRule type="expression" dxfId="350" priority="111" stopIfTrue="1">
      <formula>$A$100="skupina g"</formula>
    </cfRule>
  </conditionalFormatting>
  <conditionalFormatting sqref="C103:G103 H105:L105 M107:Q107 R109:V109">
    <cfRule type="expression" dxfId="349" priority="110" stopIfTrue="1">
      <formula>$A$100="skupina g"</formula>
    </cfRule>
  </conditionalFormatting>
  <conditionalFormatting sqref="W102:Y109">
    <cfRule type="expression" dxfId="348" priority="109" stopIfTrue="1">
      <formula>$A$100="skupina g"</formula>
    </cfRule>
  </conditionalFormatting>
  <conditionalFormatting sqref="Z102:Z109">
    <cfRule type="cellIs" dxfId="347" priority="106" stopIfTrue="1" operator="equal">
      <formula>1</formula>
    </cfRule>
    <cfRule type="cellIs" dxfId="346" priority="107" stopIfTrue="1" operator="equal">
      <formula>2</formula>
    </cfRule>
    <cfRule type="expression" dxfId="345" priority="108" stopIfTrue="1">
      <formula>$A$100="skupina g"</formula>
    </cfRule>
  </conditionalFormatting>
  <conditionalFormatting sqref="A117:Z117">
    <cfRule type="expression" dxfId="344" priority="105" stopIfTrue="1">
      <formula>$A$116="skupina h"</formula>
    </cfRule>
  </conditionalFormatting>
  <conditionalFormatting sqref="A118:A125">
    <cfRule type="expression" dxfId="343" priority="104" stopIfTrue="1">
      <formula>$A$116="skupina h"</formula>
    </cfRule>
  </conditionalFormatting>
  <conditionalFormatting sqref="B119 B121 B123 B125 D121:F121 D123:F123 D125:F125 H123:L123 H125:L125 N119:Q119 N125:Q125 S119:V119 S121:V121 H119:L119 M121:Q121 R123:V123">
    <cfRule type="expression" dxfId="342" priority="103" stopIfTrue="1">
      <formula>$A$116="skupina h"</formula>
    </cfRule>
  </conditionalFormatting>
  <conditionalFormatting sqref="C120:G120 C122:L122 C124:Q124 H118:V118 M120:V120 R122:V122">
    <cfRule type="expression" dxfId="341" priority="102" stopIfTrue="1">
      <formula>$A$116="skupina h"</formula>
    </cfRule>
  </conditionalFormatting>
  <conditionalFormatting sqref="C121 C123 C125 M119 M125 R119 R121">
    <cfRule type="expression" dxfId="340" priority="101" stopIfTrue="1">
      <formula>$A$116="skupina h"</formula>
    </cfRule>
  </conditionalFormatting>
  <conditionalFormatting sqref="C118:G118 M122:Q122">
    <cfRule type="expression" dxfId="339" priority="100" stopIfTrue="1">
      <formula>$A$116="skupina h"</formula>
    </cfRule>
  </conditionalFormatting>
  <conditionalFormatting sqref="H120:L120 R124:V124">
    <cfRule type="expression" dxfId="338" priority="99" stopIfTrue="1">
      <formula>$A$116="skupina h"</formula>
    </cfRule>
  </conditionalFormatting>
  <conditionalFormatting sqref="C119:G119 H121:L121 M123:Q123 R125:V125">
    <cfRule type="expression" dxfId="337" priority="98" stopIfTrue="1">
      <formula>$A$116="skupina h"</formula>
    </cfRule>
  </conditionalFormatting>
  <conditionalFormatting sqref="W118:Y125">
    <cfRule type="expression" dxfId="336" priority="97" stopIfTrue="1">
      <formula>$A$116="skupina h"</formula>
    </cfRule>
  </conditionalFormatting>
  <conditionalFormatting sqref="Z118:Z125">
    <cfRule type="cellIs" dxfId="335" priority="94" stopIfTrue="1" operator="equal">
      <formula>1</formula>
    </cfRule>
    <cfRule type="cellIs" dxfId="334" priority="95" stopIfTrue="1" operator="equal">
      <formula>2</formula>
    </cfRule>
    <cfRule type="expression" dxfId="333" priority="96" stopIfTrue="1">
      <formula>$A$116="skupina h"</formula>
    </cfRule>
  </conditionalFormatting>
  <conditionalFormatting sqref="A133:Z133">
    <cfRule type="expression" dxfId="332" priority="93" stopIfTrue="1">
      <formula>$A$132="skupina i"</formula>
    </cfRule>
  </conditionalFormatting>
  <conditionalFormatting sqref="A134:A141">
    <cfRule type="expression" dxfId="331" priority="92" stopIfTrue="1">
      <formula>$A$132="skupina i"</formula>
    </cfRule>
  </conditionalFormatting>
  <conditionalFormatting sqref="B135 B137 B139 B141 D137:G137 D139:G139 D141:G141 I139:L139 I141:L141 N141:Q141 N137:Q137 N135:Q135 I135:L135 S135:V135 S137:V137 S139:V139">
    <cfRule type="expression" dxfId="330" priority="91" stopIfTrue="1">
      <formula>$A$132="skupina i"</formula>
    </cfRule>
  </conditionalFormatting>
  <conditionalFormatting sqref="C134:G134 H136:L136 M138:Q138 R140:V140">
    <cfRule type="expression" dxfId="329" priority="90" stopIfTrue="1">
      <formula>$A$132="skupina i"</formula>
    </cfRule>
  </conditionalFormatting>
  <conditionalFormatting sqref="C135:G135 H137:L137 M139:Q139 R141:V141">
    <cfRule type="expression" dxfId="328" priority="89" stopIfTrue="1">
      <formula>$A$132="skupina i"</formula>
    </cfRule>
  </conditionalFormatting>
  <conditionalFormatting sqref="C137 C139 C141 H139 H141 M141 M135 R135 R137 H135 M137 R139">
    <cfRule type="expression" dxfId="327" priority="88" stopIfTrue="1">
      <formula>$A$132="skupina i"</formula>
    </cfRule>
  </conditionalFormatting>
  <conditionalFormatting sqref="C136:G136 C138:L138 C140:Q140 H134:V134 M136:V136 R138:V138">
    <cfRule type="expression" dxfId="326" priority="87" stopIfTrue="1">
      <formula>$A$132="skupina i"</formula>
    </cfRule>
  </conditionalFormatting>
  <conditionalFormatting sqref="W134:Y141">
    <cfRule type="expression" dxfId="325" priority="86" stopIfTrue="1">
      <formula>$A$132="skupina i"</formula>
    </cfRule>
  </conditionalFormatting>
  <conditionalFormatting sqref="Z134:Z141">
    <cfRule type="cellIs" dxfId="324" priority="83" stopIfTrue="1" operator="equal">
      <formula>1</formula>
    </cfRule>
    <cfRule type="cellIs" dxfId="323" priority="84" stopIfTrue="1" operator="equal">
      <formula>2</formula>
    </cfRule>
    <cfRule type="expression" dxfId="322" priority="85" stopIfTrue="1">
      <formula>$A$132="skupina i"</formula>
    </cfRule>
  </conditionalFormatting>
  <conditionalFormatting sqref="A149:Z149">
    <cfRule type="expression" dxfId="321" priority="82" stopIfTrue="1">
      <formula>$A$148="skupina j"</formula>
    </cfRule>
  </conditionalFormatting>
  <conditionalFormatting sqref="A150:A157">
    <cfRule type="expression" dxfId="320" priority="81" stopIfTrue="1">
      <formula>$A$148="skupina j"</formula>
    </cfRule>
  </conditionalFormatting>
  <conditionalFormatting sqref="B151 B153 B155 B157 D153:G153 D155:G155 D157:G157 I155:L155 I157:L157 I151:L151 N151:Q151 N153:Q153 N157:Q157 S151:V151 S153:V153 S155:V155">
    <cfRule type="expression" dxfId="319" priority="80" stopIfTrue="1">
      <formula>$A$148="skupina j"</formula>
    </cfRule>
  </conditionalFormatting>
  <conditionalFormatting sqref="C150:G150 H152:L152 M154:Q154 R156:V156">
    <cfRule type="expression" dxfId="318" priority="79" stopIfTrue="1">
      <formula>$A$148="skupina j"</formula>
    </cfRule>
  </conditionalFormatting>
  <conditionalFormatting sqref="C151:G151 H153:L153 M155:Q155 R157:V157">
    <cfRule type="expression" dxfId="317" priority="78" stopIfTrue="1">
      <formula>$A$148="skupina j"</formula>
    </cfRule>
  </conditionalFormatting>
  <conditionalFormatting sqref="C153 C155 C157 H155 H157 M157 M151 R151 R153 H151 M153 R155">
    <cfRule type="expression" dxfId="316" priority="77" stopIfTrue="1">
      <formula>$A$148="skupina j"</formula>
    </cfRule>
  </conditionalFormatting>
  <conditionalFormatting sqref="C152:G152 C154:G154 H150:V150 M152:V152 R154:V154 C156:Q156">
    <cfRule type="expression" dxfId="315" priority="76" stopIfTrue="1">
      <formula>$A$148="skupina j"</formula>
    </cfRule>
  </conditionalFormatting>
  <conditionalFormatting sqref="H154:L154">
    <cfRule type="expression" dxfId="314" priority="75" stopIfTrue="1">
      <formula>$A$148="skupina j"</formula>
    </cfRule>
  </conditionalFormatting>
  <conditionalFormatting sqref="W150:Y157">
    <cfRule type="expression" dxfId="313" priority="74" stopIfTrue="1">
      <formula>$A$148="skupina j"</formula>
    </cfRule>
  </conditionalFormatting>
  <conditionalFormatting sqref="Z150:Z157">
    <cfRule type="cellIs" dxfId="312" priority="71" stopIfTrue="1" operator="equal">
      <formula>1</formula>
    </cfRule>
    <cfRule type="cellIs" dxfId="311" priority="72" stopIfTrue="1" operator="equal">
      <formula>2</formula>
    </cfRule>
    <cfRule type="expression" dxfId="310" priority="73" stopIfTrue="1">
      <formula>$A$148="skupina j"</formula>
    </cfRule>
  </conditionalFormatting>
  <conditionalFormatting sqref="A165:Z165">
    <cfRule type="expression" dxfId="309" priority="70" stopIfTrue="1">
      <formula>$A$164="skupina k"</formula>
    </cfRule>
  </conditionalFormatting>
  <conditionalFormatting sqref="A166:A173">
    <cfRule type="expression" dxfId="308" priority="69" stopIfTrue="1">
      <formula>$A$164="skupina k"</formula>
    </cfRule>
  </conditionalFormatting>
  <conditionalFormatting sqref="B167 B169 B171 B173 D169:G169 D171:G171 D173:G173 I171:L171 I173:L173 N173:Q173 I167:L167 N167:Q167 N169:Q169 S167:V167 S169:V169 S171:V171">
    <cfRule type="expression" dxfId="307" priority="68" stopIfTrue="1">
      <formula>$A$164="skupina k"</formula>
    </cfRule>
  </conditionalFormatting>
  <conditionalFormatting sqref="C166:G166 H168:L168 M170:Q170 R172:V172">
    <cfRule type="expression" dxfId="306" priority="67" stopIfTrue="1">
      <formula>$A$164="skupina k"</formula>
    </cfRule>
  </conditionalFormatting>
  <conditionalFormatting sqref="C167:G167 H169:L169 M171:Q171 R173:V173">
    <cfRule type="expression" dxfId="305" priority="66" stopIfTrue="1">
      <formula>$A$164="skupina k"</formula>
    </cfRule>
  </conditionalFormatting>
  <conditionalFormatting sqref="C168:G168 C170:L170 C172:Q172 H166:V166 M168:V168 R170:V170">
    <cfRule type="expression" dxfId="304" priority="65" stopIfTrue="1">
      <formula>$A$164="skupina k"</formula>
    </cfRule>
  </conditionalFormatting>
  <conditionalFormatting sqref="C169 C171 C173 H171 H173 M173 M167 R167 R169 H167 M169 R171">
    <cfRule type="expression" dxfId="303" priority="64" stopIfTrue="1">
      <formula>$A$164="skupina k"</formula>
    </cfRule>
  </conditionalFormatting>
  <conditionalFormatting sqref="W166:Y173">
    <cfRule type="expression" dxfId="302" priority="63" stopIfTrue="1">
      <formula>$A$164="skupina k"</formula>
    </cfRule>
  </conditionalFormatting>
  <conditionalFormatting sqref="Z166:Z173">
    <cfRule type="cellIs" dxfId="301" priority="60" stopIfTrue="1" operator="equal">
      <formula>1</formula>
    </cfRule>
    <cfRule type="cellIs" dxfId="300" priority="61" stopIfTrue="1" operator="equal">
      <formula>2</formula>
    </cfRule>
    <cfRule type="expression" dxfId="299" priority="62" stopIfTrue="1">
      <formula>$A$164="skupina k"</formula>
    </cfRule>
  </conditionalFormatting>
  <conditionalFormatting sqref="A181:Z181">
    <cfRule type="expression" dxfId="298" priority="59" stopIfTrue="1">
      <formula>$A$180="skupina l"</formula>
    </cfRule>
  </conditionalFormatting>
  <conditionalFormatting sqref="A182:A189">
    <cfRule type="expression" dxfId="297" priority="58" stopIfTrue="1">
      <formula>$A$180="skupina l"</formula>
    </cfRule>
  </conditionalFormatting>
  <conditionalFormatting sqref="B183 B185 B187 B189 D185:G185 D187:G187 D189:G189 I187:L187 I189:L189 N189:Q189 S187:V187 S185:V185 S183:V183 N183:Q183 N185:Q185 I183:L183">
    <cfRule type="expression" dxfId="296" priority="57" stopIfTrue="1">
      <formula>$A$180="skupina l"</formula>
    </cfRule>
  </conditionalFormatting>
  <conditionalFormatting sqref="C182:G182 H184:L184 M186:Q186 R188:V188">
    <cfRule type="expression" dxfId="295" priority="56" stopIfTrue="1">
      <formula>$A$180="skupina l"</formula>
    </cfRule>
  </conditionalFormatting>
  <conditionalFormatting sqref="C183:G183 H185:L185 M187:Q187 R189:V189">
    <cfRule type="expression" dxfId="294" priority="55" stopIfTrue="1">
      <formula>$A$180="skupina l"</formula>
    </cfRule>
  </conditionalFormatting>
  <conditionalFormatting sqref="C184:G184 C186:L186 C188:Q188 R186:V186 M184:V184 H182:V182">
    <cfRule type="expression" dxfId="293" priority="54" stopIfTrue="1">
      <formula>$A$180="skupina l"</formula>
    </cfRule>
  </conditionalFormatting>
  <conditionalFormatting sqref="C185 C187 C189 H187 H189 M183 R183 R185 H183 M185 R187 M189">
    <cfRule type="expression" dxfId="292" priority="53" stopIfTrue="1">
      <formula>$A$180="skupina l"</formula>
    </cfRule>
  </conditionalFormatting>
  <conditionalFormatting sqref="W182:Y189">
    <cfRule type="expression" dxfId="291" priority="52" stopIfTrue="1">
      <formula>$A$180="skupina l"</formula>
    </cfRule>
  </conditionalFormatting>
  <conditionalFormatting sqref="Z182:Z189">
    <cfRule type="cellIs" dxfId="290" priority="49" stopIfTrue="1" operator="equal">
      <formula>1</formula>
    </cfRule>
    <cfRule type="cellIs" dxfId="289" priority="50" stopIfTrue="1" operator="equal">
      <formula>2</formula>
    </cfRule>
    <cfRule type="expression" dxfId="288" priority="51" stopIfTrue="1">
      <formula>$A$180="skupina l"</formula>
    </cfRule>
  </conditionalFormatting>
  <conditionalFormatting sqref="G121 G123 G125">
    <cfRule type="expression" dxfId="287" priority="48" stopIfTrue="1">
      <formula>$A$116="skupina h"</formula>
    </cfRule>
  </conditionalFormatting>
  <conditionalFormatting sqref="G105 G107 G109">
    <cfRule type="expression" dxfId="286" priority="47" stopIfTrue="1">
      <formula>$A$100="skupina g"</formula>
    </cfRule>
  </conditionalFormatting>
  <conditionalFormatting sqref="G89 G91 G93">
    <cfRule type="expression" dxfId="285" priority="46" stopIfTrue="1">
      <formula>$A$84="skupina f"</formula>
    </cfRule>
  </conditionalFormatting>
  <conditionalFormatting sqref="A197:Z197">
    <cfRule type="expression" dxfId="284" priority="45" stopIfTrue="1">
      <formula>$A$196="skupina m"</formula>
    </cfRule>
  </conditionalFormatting>
  <conditionalFormatting sqref="A198:A205">
    <cfRule type="expression" dxfId="283" priority="44" stopIfTrue="1">
      <formula>$A$196="skupina m"</formula>
    </cfRule>
  </conditionalFormatting>
  <conditionalFormatting sqref="B199 B201 B203 B205 D201:G201 D203:G203 D205:G205 I199:L199 I203:L203 I205:L205 N205:Q205 N201:Q201 N199:Q199 S199:V199 S201:V201 S203:V203">
    <cfRule type="expression" dxfId="282" priority="43" stopIfTrue="1">
      <formula>$A$196="skupina m"</formula>
    </cfRule>
  </conditionalFormatting>
  <conditionalFormatting sqref="C198:G198 H200:L200 M202:Q202 R204:V204">
    <cfRule type="expression" dxfId="281" priority="42" stopIfTrue="1">
      <formula>$A$196="skupina m"</formula>
    </cfRule>
  </conditionalFormatting>
  <conditionalFormatting sqref="C199:G199 H201:L201 M203:Q203 R205:V205">
    <cfRule type="expression" dxfId="280" priority="41" stopIfTrue="1">
      <formula>$A$196="skupina m"</formula>
    </cfRule>
  </conditionalFormatting>
  <conditionalFormatting sqref="C200:G200 C202:L202 C204:Q204 H198:V198 M200:V200 R202:V202">
    <cfRule type="expression" dxfId="279" priority="40" stopIfTrue="1">
      <formula>$A$196="skupina m"</formula>
    </cfRule>
  </conditionalFormatting>
  <conditionalFormatting sqref="C201 C203 C205 H203 H205 M199 M201 H199 R199 R201 R203 M205">
    <cfRule type="expression" dxfId="278" priority="39" stopIfTrue="1">
      <formula>$A$196="skupina m"</formula>
    </cfRule>
  </conditionalFormatting>
  <conditionalFormatting sqref="W198:Y205">
    <cfRule type="expression" dxfId="277" priority="38" stopIfTrue="1">
      <formula>$A$196="skupina m"</formula>
    </cfRule>
  </conditionalFormatting>
  <conditionalFormatting sqref="Z198:Z205">
    <cfRule type="cellIs" dxfId="276" priority="35" stopIfTrue="1" operator="equal">
      <formula>1</formula>
    </cfRule>
    <cfRule type="cellIs" dxfId="275" priority="36" stopIfTrue="1" operator="equal">
      <formula>2</formula>
    </cfRule>
    <cfRule type="expression" dxfId="274" priority="37" stopIfTrue="1">
      <formula>$A$196="skupina m"</formula>
    </cfRule>
  </conditionalFormatting>
  <conditionalFormatting sqref="A213:Z213">
    <cfRule type="expression" dxfId="273" priority="34" stopIfTrue="1">
      <formula>$A$212="skupina n"</formula>
    </cfRule>
  </conditionalFormatting>
  <conditionalFormatting sqref="A214:A221">
    <cfRule type="expression" dxfId="272" priority="33" stopIfTrue="1">
      <formula>$A$212="skupina n"</formula>
    </cfRule>
  </conditionalFormatting>
  <conditionalFormatting sqref="B215 B217 B219 B221 D217:G217 D219:G219 D221:G221 I221:L221 I219:L219 I215:L215 N215:Q215 N217:Q217 N221:Q221 S219:V219 S217:V217 S215:V215">
    <cfRule type="expression" dxfId="271" priority="32" stopIfTrue="1">
      <formula>$A$212="skupina n"</formula>
    </cfRule>
  </conditionalFormatting>
  <conditionalFormatting sqref="C214:G214 H216:L216 M218:Q218 R220:V220">
    <cfRule type="expression" dxfId="270" priority="31" stopIfTrue="1">
      <formula>$A$212="skupina n"</formula>
    </cfRule>
  </conditionalFormatting>
  <conditionalFormatting sqref="C215:G215 H217:L217 M219:Q219 R221:V221">
    <cfRule type="expression" dxfId="269" priority="30" stopIfTrue="1">
      <formula>$A$212="skupina n"</formula>
    </cfRule>
  </conditionalFormatting>
  <conditionalFormatting sqref="C216:G216 C218:L218 C220:Q220 H214:V214 M216:V216 R218:V218">
    <cfRule type="expression" dxfId="268" priority="29" stopIfTrue="1">
      <formula>$A$212="skupina n"</formula>
    </cfRule>
  </conditionalFormatting>
  <conditionalFormatting sqref="C217 C219 C221 H219 H221 H215 M215 M217 M221 R219 R217 R215">
    <cfRule type="expression" dxfId="267" priority="28" stopIfTrue="1">
      <formula>$A$212="skupina n"</formula>
    </cfRule>
  </conditionalFormatting>
  <conditionalFormatting sqref="W214:Y221">
    <cfRule type="expression" dxfId="266" priority="27" stopIfTrue="1">
      <formula>$A$212="skupina n"</formula>
    </cfRule>
  </conditionalFormatting>
  <conditionalFormatting sqref="Z214:Z221">
    <cfRule type="cellIs" dxfId="265" priority="24" stopIfTrue="1" operator="equal">
      <formula>1</formula>
    </cfRule>
    <cfRule type="cellIs" dxfId="264" priority="25" stopIfTrue="1" operator="equal">
      <formula>2</formula>
    </cfRule>
    <cfRule type="expression" dxfId="263" priority="26" stopIfTrue="1">
      <formula>$A$212="skupina n"</formula>
    </cfRule>
  </conditionalFormatting>
  <conditionalFormatting sqref="A229:Z229">
    <cfRule type="expression" dxfId="262" priority="23" stopIfTrue="1">
      <formula>$A$228="skupina o"</formula>
    </cfRule>
  </conditionalFormatting>
  <conditionalFormatting sqref="A230:A237">
    <cfRule type="expression" dxfId="261" priority="22" stopIfTrue="1">
      <formula>$A$228="skupina o"</formula>
    </cfRule>
  </conditionalFormatting>
  <conditionalFormatting sqref="B231 B233 B235 B237 D233:G233 D235:G235 D237:G237 I237:L237 I235:L235 I231:L231 N231:Q231 N233:Q233 N237:Q237 S231:V231 S233:V233 S235:V235">
    <cfRule type="expression" dxfId="260" priority="21" stopIfTrue="1">
      <formula>$A$228="skupina o"</formula>
    </cfRule>
  </conditionalFormatting>
  <conditionalFormatting sqref="C230:G230 H232:L232 M234:Q234 R236:V236">
    <cfRule type="expression" dxfId="259" priority="20" stopIfTrue="1">
      <formula>$A$228="skupina o"</formula>
    </cfRule>
  </conditionalFormatting>
  <conditionalFormatting sqref="C231:G231 H233:L233 M235:Q235 R237:V237">
    <cfRule type="expression" dxfId="258" priority="19" stopIfTrue="1">
      <formula>$A$228="skupina o"</formula>
    </cfRule>
  </conditionalFormatting>
  <conditionalFormatting sqref="C232:G232 C234:L234 C236:Q236 R234:V234 M232:V232 H230:V230">
    <cfRule type="expression" dxfId="257" priority="18" stopIfTrue="1">
      <formula>$A$228="skupina o"</formula>
    </cfRule>
  </conditionalFormatting>
  <conditionalFormatting sqref="C233 C235 C237 H235 H237 H231 M231 M233 M237 R235 R233 R231">
    <cfRule type="expression" dxfId="256" priority="17" stopIfTrue="1">
      <formula>$A$228="skupina o"</formula>
    </cfRule>
  </conditionalFormatting>
  <conditionalFormatting sqref="W230:Y237">
    <cfRule type="expression" dxfId="255" priority="16" stopIfTrue="1">
      <formula>$A$228="skupina o"</formula>
    </cfRule>
  </conditionalFormatting>
  <conditionalFormatting sqref="Z230:Z237">
    <cfRule type="cellIs" dxfId="254" priority="13" stopIfTrue="1" operator="equal">
      <formula>1</formula>
    </cfRule>
    <cfRule type="cellIs" dxfId="253" priority="14" stopIfTrue="1" operator="equal">
      <formula>2</formula>
    </cfRule>
    <cfRule type="expression" dxfId="252" priority="15" stopIfTrue="1">
      <formula>$A$228="skupina o"</formula>
    </cfRule>
  </conditionalFormatting>
  <conditionalFormatting sqref="A245:Z245">
    <cfRule type="expression" dxfId="251" priority="12" stopIfTrue="1">
      <formula>$A$244="skupina p"</formula>
    </cfRule>
  </conditionalFormatting>
  <conditionalFormatting sqref="A246:A253">
    <cfRule type="expression" dxfId="250" priority="11" stopIfTrue="1">
      <formula>$A$244="skupina p"</formula>
    </cfRule>
  </conditionalFormatting>
  <conditionalFormatting sqref="B247 B249 B251 B253 D249:G249 D251:G251 D253:G253 I253:L253 I251:L251 I247:L247 N247:Q247 N249:Q249 N253:Q253 S247:V247 S249:V249 S251:V251">
    <cfRule type="expression" dxfId="249" priority="10" stopIfTrue="1">
      <formula>$A$244="skupina p"</formula>
    </cfRule>
  </conditionalFormatting>
  <conditionalFormatting sqref="C246:G246 H248:L248 M250:Q250 R252:V252">
    <cfRule type="expression" dxfId="248" priority="9" stopIfTrue="1">
      <formula>$A$244="skupina p"</formula>
    </cfRule>
  </conditionalFormatting>
  <conditionalFormatting sqref="C247:G247 H249:L249 M251:Q251 R253:V253">
    <cfRule type="expression" dxfId="247" priority="8" stopIfTrue="1">
      <formula>$A$244="skupina p"</formula>
    </cfRule>
  </conditionalFormatting>
  <conditionalFormatting sqref="C248:G248 C250:L250 C252:Q252 R250:V250 M248:V248 H246:V246">
    <cfRule type="expression" dxfId="246" priority="7" stopIfTrue="1">
      <formula>$A$244="skupina p"</formula>
    </cfRule>
  </conditionalFormatting>
  <conditionalFormatting sqref="C249 C251 C253 H247 H251 H253 M253 M247 M249 R247 R249 R251">
    <cfRule type="expression" dxfId="245" priority="6" stopIfTrue="1">
      <formula>$A$244="skupina p"</formula>
    </cfRule>
  </conditionalFormatting>
  <conditionalFormatting sqref="W246:Y253">
    <cfRule type="expression" dxfId="244" priority="5" stopIfTrue="1">
      <formula>$A$244="skupina p"</formula>
    </cfRule>
  </conditionalFormatting>
  <conditionalFormatting sqref="Z246:Z253">
    <cfRule type="cellIs" dxfId="243" priority="2" stopIfTrue="1" operator="equal">
      <formula>1</formula>
    </cfRule>
    <cfRule type="cellIs" dxfId="242" priority="3" stopIfTrue="1" operator="equal">
      <formula>2</formula>
    </cfRule>
    <cfRule type="expression" dxfId="241" priority="4" stopIfTrue="1">
      <formula>$A$244="skupina p"</formula>
    </cfRule>
  </conditionalFormatting>
  <conditionalFormatting sqref="A65:Z65">
    <cfRule type="expression" dxfId="240" priority="1" stopIfTrue="1">
      <formula>#REF!=25</formula>
    </cfRule>
  </conditionalFormatting>
  <printOptions horizontalCentered="1" gridLinesSet="0"/>
  <pageMargins left="0.19685039370078741" right="0.19685039370078741" top="0.59055118110236227" bottom="0.59055118110236227" header="0" footer="0"/>
  <pageSetup paperSize="9" scale="86" orientation="portrait" horizontalDpi="300" verticalDpi="300" r:id="rId1"/>
  <headerFooter alignWithMargins="0"/>
  <rowBreaks count="2" manualBreakCount="2">
    <brk id="64" max="25" man="1"/>
    <brk id="192" max="25" man="1"/>
  </rowBreaks>
  <colBreaks count="2" manualBreakCount="2">
    <brk id="38" max="202" man="1"/>
    <brk id="55" max="201" man="1"/>
  </colBreaks>
</worksheet>
</file>

<file path=xl/worksheets/sheet9.xml><?xml version="1.0" encoding="utf-8"?>
<worksheet xmlns="http://schemas.openxmlformats.org/spreadsheetml/2006/main" xmlns:r="http://schemas.openxmlformats.org/officeDocument/2006/relationships">
  <sheetPr>
    <tabColor indexed="45"/>
  </sheetPr>
  <dimension ref="A1:AH128"/>
  <sheetViews>
    <sheetView showGridLines="0" view="pageBreakPreview" zoomScale="90" zoomScaleNormal="75" zoomScaleSheetLayoutView="100" workbookViewId="0">
      <selection activeCell="I16" sqref="I16:L16"/>
    </sheetView>
  </sheetViews>
  <sheetFormatPr defaultColWidth="8.7109375" defaultRowHeight="12" customHeight="1"/>
  <cols>
    <col min="1" max="1" width="5.7109375" style="90" customWidth="1"/>
    <col min="2" max="2" width="21.42578125" style="90" customWidth="1"/>
    <col min="3" max="24" width="3.28515625" style="90" customWidth="1"/>
    <col min="25" max="25" width="6" style="90" customWidth="1"/>
    <col min="26" max="26" width="7.28515625" style="90" customWidth="1"/>
    <col min="27" max="29" width="7.7109375" style="90" customWidth="1"/>
    <col min="30" max="31" width="4.28515625" style="90" customWidth="1"/>
    <col min="32" max="37" width="7.7109375" style="90" customWidth="1"/>
    <col min="38" max="39" width="4.28515625" style="90" customWidth="1"/>
    <col min="40" max="42" width="7.7109375" style="90" customWidth="1"/>
    <col min="43" max="43" width="1" style="90" customWidth="1"/>
    <col min="44" max="46" width="7.7109375" style="90" customWidth="1"/>
    <col min="47" max="48" width="4.28515625" style="90" customWidth="1"/>
    <col min="49" max="54" width="7.7109375" style="90" customWidth="1"/>
    <col min="55" max="56" width="4.28515625" style="90" customWidth="1"/>
    <col min="57" max="59" width="7.7109375" style="90" customWidth="1"/>
    <col min="60" max="60" width="1" style="90" customWidth="1"/>
    <col min="61" max="63" width="7.7109375" style="90" customWidth="1"/>
    <col min="64" max="65" width="4.28515625" style="90" customWidth="1"/>
    <col min="66" max="68" width="7.7109375" style="90" customWidth="1"/>
    <col min="69" max="16384" width="8.7109375" style="90"/>
  </cols>
  <sheetData>
    <row r="1" spans="1:34" s="82" customFormat="1" ht="20.100000000000001" customHeight="1">
      <c r="A1" s="223" t="s">
        <v>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81"/>
      <c r="AB1" s="81"/>
      <c r="AC1" s="81"/>
      <c r="AD1" s="81"/>
      <c r="AE1" s="81"/>
      <c r="AF1" s="81"/>
      <c r="AG1" s="81"/>
      <c r="AH1" s="81"/>
    </row>
    <row r="2" spans="1:34" s="82" customFormat="1" ht="20.45" customHeight="1">
      <c r="A2" s="83"/>
      <c r="B2" s="84"/>
      <c r="C2" s="84"/>
      <c r="E2" s="211" t="s">
        <v>770</v>
      </c>
      <c r="F2" s="211"/>
      <c r="G2" s="211"/>
      <c r="H2" s="211"/>
      <c r="I2" s="211"/>
      <c r="J2" s="211"/>
      <c r="K2" s="211"/>
      <c r="L2" s="211"/>
      <c r="M2" s="211"/>
      <c r="N2" s="211"/>
      <c r="O2" s="211"/>
      <c r="P2" s="211"/>
      <c r="Q2" s="211"/>
      <c r="R2" s="211"/>
      <c r="S2" s="81"/>
      <c r="T2" s="81"/>
      <c r="U2" s="212" t="s">
        <v>723</v>
      </c>
      <c r="V2" s="212"/>
      <c r="W2" s="212"/>
      <c r="X2" s="212"/>
      <c r="Y2" s="212"/>
      <c r="Z2" s="212"/>
      <c r="AA2" s="81"/>
      <c r="AB2" s="81"/>
      <c r="AC2" s="81"/>
      <c r="AD2" s="81"/>
      <c r="AE2" s="81"/>
      <c r="AF2" s="81"/>
      <c r="AG2" s="81"/>
      <c r="AH2" s="81"/>
    </row>
    <row r="3" spans="1:34" s="82" customFormat="1" ht="15.6" customHeight="1">
      <c r="A3" s="81"/>
      <c r="B3" s="81"/>
      <c r="C3" s="81"/>
      <c r="D3" s="81"/>
      <c r="E3" s="81"/>
      <c r="F3" s="81"/>
      <c r="G3" s="81"/>
      <c r="H3" s="81"/>
      <c r="I3" s="81"/>
      <c r="J3" s="81"/>
      <c r="K3" s="81"/>
      <c r="L3" s="81"/>
      <c r="M3" s="81"/>
      <c r="N3" s="81"/>
      <c r="O3" s="81"/>
      <c r="P3" s="81"/>
      <c r="Q3" s="81"/>
      <c r="R3" s="81"/>
      <c r="S3" s="81"/>
      <c r="T3" s="81"/>
      <c r="U3" s="81"/>
      <c r="V3" s="81"/>
      <c r="W3" s="81"/>
      <c r="X3" s="81"/>
      <c r="Y3" s="87"/>
      <c r="Z3" s="87" t="s">
        <v>769</v>
      </c>
      <c r="AA3" s="81"/>
      <c r="AB3" s="81"/>
      <c r="AC3" s="81"/>
      <c r="AD3" s="81"/>
      <c r="AE3" s="81"/>
      <c r="AF3" s="81"/>
      <c r="AG3" s="81"/>
      <c r="AH3" s="81"/>
    </row>
    <row r="4" spans="1:34" ht="15.6" customHeight="1">
      <c r="A4" s="88" t="s">
        <v>136</v>
      </c>
      <c r="B4" s="89"/>
      <c r="C4" s="89"/>
      <c r="D4" s="89"/>
      <c r="E4" s="89"/>
      <c r="F4" s="89"/>
      <c r="G4" s="89"/>
      <c r="H4" s="89"/>
      <c r="I4" s="89"/>
      <c r="J4" s="89"/>
      <c r="K4" s="89"/>
      <c r="L4" s="89"/>
      <c r="M4" s="89"/>
      <c r="N4" s="89"/>
      <c r="O4" s="89"/>
      <c r="P4" s="89"/>
      <c r="Q4" s="89"/>
      <c r="R4" s="89"/>
      <c r="S4" s="89"/>
      <c r="T4" s="89"/>
      <c r="U4" s="89"/>
      <c r="V4" s="89"/>
      <c r="W4" s="89"/>
      <c r="X4" s="89"/>
      <c r="Y4" s="89"/>
      <c r="Z4" s="89"/>
      <c r="AA4" s="81"/>
      <c r="AB4" s="81"/>
      <c r="AC4" s="81"/>
      <c r="AD4" s="81"/>
      <c r="AE4" s="81"/>
      <c r="AF4" s="81"/>
      <c r="AG4" s="81"/>
      <c r="AH4" s="81"/>
    </row>
    <row r="5" spans="1:34" ht="13.5" customHeight="1">
      <c r="A5" s="91" t="s">
        <v>137</v>
      </c>
      <c r="B5" s="136" t="s">
        <v>138</v>
      </c>
      <c r="C5" s="252">
        <v>1</v>
      </c>
      <c r="D5" s="253"/>
      <c r="E5" s="253"/>
      <c r="F5" s="253"/>
      <c r="G5" s="254"/>
      <c r="H5" s="252">
        <v>18</v>
      </c>
      <c r="I5" s="253"/>
      <c r="J5" s="253"/>
      <c r="K5" s="253"/>
      <c r="L5" s="253"/>
      <c r="M5" s="252">
        <v>8</v>
      </c>
      <c r="N5" s="253"/>
      <c r="O5" s="253"/>
      <c r="P5" s="253"/>
      <c r="Q5" s="253"/>
      <c r="R5" s="252">
        <v>24</v>
      </c>
      <c r="S5" s="253"/>
      <c r="T5" s="253"/>
      <c r="U5" s="253"/>
      <c r="V5" s="253"/>
      <c r="W5" s="255" t="s">
        <v>139</v>
      </c>
      <c r="X5" s="256"/>
      <c r="Y5" s="93" t="s">
        <v>140</v>
      </c>
      <c r="Z5" s="93" t="s">
        <v>141</v>
      </c>
      <c r="AA5" s="81"/>
      <c r="AB5" s="81"/>
      <c r="AC5" s="81"/>
      <c r="AD5" s="81"/>
      <c r="AE5" s="81"/>
      <c r="AF5" s="81"/>
      <c r="AG5" s="81"/>
      <c r="AH5" s="81"/>
    </row>
    <row r="6" spans="1:34" ht="13.5" customHeight="1">
      <c r="A6" s="248">
        <v>1</v>
      </c>
      <c r="B6" s="137" t="s">
        <v>185</v>
      </c>
      <c r="C6" s="237" t="s">
        <v>142</v>
      </c>
      <c r="D6" s="238"/>
      <c r="E6" s="238"/>
      <c r="F6" s="238"/>
      <c r="G6" s="249"/>
      <c r="H6" s="260" t="s">
        <v>265</v>
      </c>
      <c r="I6" s="208"/>
      <c r="J6" s="208"/>
      <c r="K6" s="208"/>
      <c r="L6" s="261"/>
      <c r="M6" s="235" t="s">
        <v>265</v>
      </c>
      <c r="N6" s="207"/>
      <c r="O6" s="207"/>
      <c r="P6" s="207"/>
      <c r="Q6" s="207"/>
      <c r="R6" s="235" t="s">
        <v>265</v>
      </c>
      <c r="S6" s="207"/>
      <c r="T6" s="207"/>
      <c r="U6" s="207"/>
      <c r="V6" s="207"/>
      <c r="W6" s="250" t="s">
        <v>302</v>
      </c>
      <c r="X6" s="251"/>
      <c r="Y6" s="245">
        <v>6</v>
      </c>
      <c r="Z6" s="246">
        <v>1</v>
      </c>
      <c r="AA6" s="81"/>
      <c r="AB6" s="81"/>
      <c r="AC6" s="81"/>
      <c r="AD6" s="81"/>
      <c r="AE6" s="81"/>
      <c r="AF6" s="81"/>
      <c r="AG6" s="81"/>
      <c r="AH6" s="81"/>
    </row>
    <row r="7" spans="1:34" ht="13.5" customHeight="1">
      <c r="A7" s="234"/>
      <c r="B7" s="138" t="s">
        <v>699</v>
      </c>
      <c r="C7" s="231" t="s">
        <v>700</v>
      </c>
      <c r="D7" s="232"/>
      <c r="E7" s="232"/>
      <c r="F7" s="232"/>
      <c r="G7" s="247"/>
      <c r="H7" s="96" t="s">
        <v>273</v>
      </c>
      <c r="I7" s="97" t="s">
        <v>284</v>
      </c>
      <c r="J7" s="97" t="s">
        <v>282</v>
      </c>
      <c r="K7" s="97" t="s">
        <v>7</v>
      </c>
      <c r="L7" s="97" t="s">
        <v>7</v>
      </c>
      <c r="M7" s="96" t="s">
        <v>268</v>
      </c>
      <c r="N7" s="97" t="s">
        <v>270</v>
      </c>
      <c r="O7" s="97" t="s">
        <v>268</v>
      </c>
      <c r="P7" s="97" t="s">
        <v>7</v>
      </c>
      <c r="Q7" s="97" t="s">
        <v>7</v>
      </c>
      <c r="R7" s="139" t="s">
        <v>282</v>
      </c>
      <c r="S7" s="127" t="s">
        <v>268</v>
      </c>
      <c r="T7" s="127" t="s">
        <v>295</v>
      </c>
      <c r="U7" s="97" t="s">
        <v>7</v>
      </c>
      <c r="V7" s="127" t="s">
        <v>7</v>
      </c>
      <c r="W7" s="241"/>
      <c r="X7" s="242"/>
      <c r="Y7" s="228"/>
      <c r="Z7" s="230"/>
      <c r="AA7" s="81"/>
      <c r="AB7" s="81"/>
      <c r="AC7" s="81"/>
      <c r="AD7" s="81"/>
      <c r="AE7" s="81"/>
      <c r="AF7" s="81"/>
      <c r="AG7" s="81"/>
      <c r="AH7" s="81"/>
    </row>
    <row r="8" spans="1:34" ht="13.5" customHeight="1">
      <c r="A8" s="233">
        <v>18</v>
      </c>
      <c r="B8" s="137" t="s">
        <v>651</v>
      </c>
      <c r="C8" s="235" t="s">
        <v>274</v>
      </c>
      <c r="D8" s="207"/>
      <c r="E8" s="207"/>
      <c r="F8" s="207"/>
      <c r="G8" s="236"/>
      <c r="H8" s="237" t="s">
        <v>142</v>
      </c>
      <c r="I8" s="238"/>
      <c r="J8" s="238"/>
      <c r="K8" s="238"/>
      <c r="L8" s="238"/>
      <c r="M8" s="235" t="s">
        <v>274</v>
      </c>
      <c r="N8" s="207"/>
      <c r="O8" s="207"/>
      <c r="P8" s="207"/>
      <c r="Q8" s="207"/>
      <c r="R8" s="243" t="s">
        <v>293</v>
      </c>
      <c r="S8" s="244"/>
      <c r="T8" s="244"/>
      <c r="U8" s="207"/>
      <c r="V8" s="244"/>
      <c r="W8" s="239" t="s">
        <v>328</v>
      </c>
      <c r="X8" s="240"/>
      <c r="Y8" s="227">
        <v>3</v>
      </c>
      <c r="Z8" s="229">
        <v>4</v>
      </c>
      <c r="AA8" s="81"/>
      <c r="AB8" s="81"/>
      <c r="AC8" s="81"/>
      <c r="AD8" s="81"/>
      <c r="AE8" s="81"/>
      <c r="AF8" s="81"/>
      <c r="AG8" s="81"/>
      <c r="AH8" s="81"/>
    </row>
    <row r="9" spans="1:34" ht="13.5" customHeight="1">
      <c r="A9" s="234"/>
      <c r="B9" s="138" t="s">
        <v>680</v>
      </c>
      <c r="C9" s="96" t="s">
        <v>285</v>
      </c>
      <c r="D9" s="97" t="s">
        <v>272</v>
      </c>
      <c r="E9" s="97" t="s">
        <v>287</v>
      </c>
      <c r="F9" s="97" t="s">
        <v>7</v>
      </c>
      <c r="G9" s="98" t="s">
        <v>7</v>
      </c>
      <c r="H9" s="231" t="s">
        <v>700</v>
      </c>
      <c r="I9" s="232"/>
      <c r="J9" s="232"/>
      <c r="K9" s="232"/>
      <c r="L9" s="232"/>
      <c r="M9" s="96" t="s">
        <v>287</v>
      </c>
      <c r="N9" s="97" t="s">
        <v>279</v>
      </c>
      <c r="O9" s="97" t="s">
        <v>307</v>
      </c>
      <c r="P9" s="97" t="s">
        <v>7</v>
      </c>
      <c r="Q9" s="97" t="s">
        <v>7</v>
      </c>
      <c r="R9" s="96" t="s">
        <v>285</v>
      </c>
      <c r="S9" s="97" t="s">
        <v>272</v>
      </c>
      <c r="T9" s="97" t="s">
        <v>271</v>
      </c>
      <c r="U9" s="97" t="s">
        <v>271</v>
      </c>
      <c r="V9" s="97" t="s">
        <v>729</v>
      </c>
      <c r="W9" s="241"/>
      <c r="X9" s="242"/>
      <c r="Y9" s="228"/>
      <c r="Z9" s="230"/>
      <c r="AA9" s="81"/>
      <c r="AB9" s="81"/>
      <c r="AC9" s="81"/>
      <c r="AD9" s="81"/>
      <c r="AE9" s="81"/>
      <c r="AF9" s="81"/>
      <c r="AG9" s="81"/>
      <c r="AH9" s="81"/>
    </row>
    <row r="10" spans="1:34" ht="13.5" customHeight="1">
      <c r="A10" s="233">
        <v>8</v>
      </c>
      <c r="B10" s="137" t="s">
        <v>661</v>
      </c>
      <c r="C10" s="235" t="s">
        <v>274</v>
      </c>
      <c r="D10" s="207"/>
      <c r="E10" s="207"/>
      <c r="F10" s="207"/>
      <c r="G10" s="236"/>
      <c r="H10" s="257" t="s">
        <v>265</v>
      </c>
      <c r="I10" s="258"/>
      <c r="J10" s="258"/>
      <c r="K10" s="258"/>
      <c r="L10" s="259"/>
      <c r="M10" s="237" t="s">
        <v>142</v>
      </c>
      <c r="N10" s="238"/>
      <c r="O10" s="238"/>
      <c r="P10" s="238"/>
      <c r="Q10" s="238"/>
      <c r="R10" s="243" t="s">
        <v>296</v>
      </c>
      <c r="S10" s="244"/>
      <c r="T10" s="244"/>
      <c r="U10" s="244"/>
      <c r="V10" s="244"/>
      <c r="W10" s="239" t="s">
        <v>344</v>
      </c>
      <c r="X10" s="240"/>
      <c r="Y10" s="227">
        <v>5</v>
      </c>
      <c r="Z10" s="229">
        <v>2</v>
      </c>
      <c r="AA10" s="81"/>
      <c r="AB10" s="81"/>
      <c r="AC10" s="81"/>
      <c r="AD10" s="81"/>
      <c r="AE10" s="81"/>
      <c r="AF10" s="81"/>
      <c r="AG10" s="81"/>
      <c r="AH10" s="81"/>
    </row>
    <row r="11" spans="1:34" ht="13.5" customHeight="1">
      <c r="A11" s="234"/>
      <c r="B11" s="138" t="s">
        <v>692</v>
      </c>
      <c r="C11" s="96" t="s">
        <v>277</v>
      </c>
      <c r="D11" s="97" t="s">
        <v>279</v>
      </c>
      <c r="E11" s="97" t="s">
        <v>277</v>
      </c>
      <c r="F11" s="97" t="s">
        <v>7</v>
      </c>
      <c r="G11" s="98" t="s">
        <v>7</v>
      </c>
      <c r="H11" s="96" t="s">
        <v>282</v>
      </c>
      <c r="I11" s="97" t="s">
        <v>270</v>
      </c>
      <c r="J11" s="97" t="s">
        <v>303</v>
      </c>
      <c r="K11" s="97" t="s">
        <v>7</v>
      </c>
      <c r="L11" s="97" t="s">
        <v>7</v>
      </c>
      <c r="M11" s="231" t="s">
        <v>700</v>
      </c>
      <c r="N11" s="232"/>
      <c r="O11" s="232"/>
      <c r="P11" s="232"/>
      <c r="Q11" s="232"/>
      <c r="R11" s="96" t="s">
        <v>270</v>
      </c>
      <c r="S11" s="97" t="s">
        <v>277</v>
      </c>
      <c r="T11" s="97" t="s">
        <v>278</v>
      </c>
      <c r="U11" s="97" t="s">
        <v>268</v>
      </c>
      <c r="V11" s="97" t="s">
        <v>158</v>
      </c>
      <c r="W11" s="241"/>
      <c r="X11" s="242"/>
      <c r="Y11" s="228"/>
      <c r="Z11" s="230"/>
      <c r="AA11" s="81"/>
      <c r="AB11" s="81"/>
      <c r="AC11" s="81"/>
      <c r="AD11" s="81"/>
      <c r="AE11" s="81"/>
      <c r="AF11" s="81"/>
      <c r="AG11" s="81"/>
      <c r="AH11" s="81"/>
    </row>
    <row r="12" spans="1:34" ht="13.5" customHeight="1">
      <c r="A12" s="233">
        <v>24</v>
      </c>
      <c r="B12" s="137" t="s">
        <v>661</v>
      </c>
      <c r="C12" s="235" t="s">
        <v>274</v>
      </c>
      <c r="D12" s="207"/>
      <c r="E12" s="207"/>
      <c r="F12" s="207"/>
      <c r="G12" s="236"/>
      <c r="H12" s="257" t="s">
        <v>296</v>
      </c>
      <c r="I12" s="258"/>
      <c r="J12" s="258"/>
      <c r="K12" s="258"/>
      <c r="L12" s="259"/>
      <c r="M12" s="235" t="s">
        <v>293</v>
      </c>
      <c r="N12" s="207"/>
      <c r="O12" s="207"/>
      <c r="P12" s="207"/>
      <c r="Q12" s="207"/>
      <c r="R12" s="237" t="s">
        <v>142</v>
      </c>
      <c r="S12" s="238"/>
      <c r="T12" s="238"/>
      <c r="U12" s="238"/>
      <c r="V12" s="238"/>
      <c r="W12" s="239" t="s">
        <v>463</v>
      </c>
      <c r="X12" s="240"/>
      <c r="Y12" s="227">
        <v>4</v>
      </c>
      <c r="Z12" s="229">
        <v>3</v>
      </c>
      <c r="AA12" s="81"/>
      <c r="AB12" s="81"/>
      <c r="AC12" s="81"/>
      <c r="AD12" s="81"/>
      <c r="AE12" s="81"/>
      <c r="AF12" s="81"/>
      <c r="AG12" s="81"/>
      <c r="AH12" s="81"/>
    </row>
    <row r="13" spans="1:34" ht="13.5" customHeight="1">
      <c r="A13" s="234"/>
      <c r="B13" s="138" t="s">
        <v>673</v>
      </c>
      <c r="C13" s="96" t="s">
        <v>287</v>
      </c>
      <c r="D13" s="97" t="s">
        <v>277</v>
      </c>
      <c r="E13" s="97" t="s">
        <v>298</v>
      </c>
      <c r="F13" s="97" t="s">
        <v>7</v>
      </c>
      <c r="G13" s="98" t="s">
        <v>7</v>
      </c>
      <c r="H13" s="96" t="s">
        <v>273</v>
      </c>
      <c r="I13" s="97" t="s">
        <v>284</v>
      </c>
      <c r="J13" s="97" t="s">
        <v>280</v>
      </c>
      <c r="K13" s="97" t="s">
        <v>280</v>
      </c>
      <c r="L13" s="97" t="s">
        <v>145</v>
      </c>
      <c r="M13" s="96" t="s">
        <v>279</v>
      </c>
      <c r="N13" s="97" t="s">
        <v>268</v>
      </c>
      <c r="O13" s="97" t="s">
        <v>269</v>
      </c>
      <c r="P13" s="97" t="s">
        <v>277</v>
      </c>
      <c r="Q13" s="97" t="s">
        <v>165</v>
      </c>
      <c r="R13" s="231" t="s">
        <v>700</v>
      </c>
      <c r="S13" s="232"/>
      <c r="T13" s="232"/>
      <c r="U13" s="232"/>
      <c r="V13" s="232"/>
      <c r="W13" s="241"/>
      <c r="X13" s="242"/>
      <c r="Y13" s="228"/>
      <c r="Z13" s="230"/>
      <c r="AA13" s="81"/>
      <c r="AB13" s="81"/>
      <c r="AC13" s="81"/>
      <c r="AD13" s="81"/>
      <c r="AE13" s="81"/>
      <c r="AF13" s="81"/>
      <c r="AG13" s="81"/>
      <c r="AH13" s="81"/>
    </row>
    <row r="14" spans="1:34" ht="13.5" customHeight="1">
      <c r="A14" s="100"/>
      <c r="B14" s="101" t="s">
        <v>152</v>
      </c>
      <c r="C14" s="102" t="s">
        <v>768</v>
      </c>
      <c r="D14" s="102"/>
      <c r="E14" s="102"/>
      <c r="F14" s="102"/>
      <c r="G14" s="102"/>
      <c r="I14" s="224" t="s">
        <v>290</v>
      </c>
      <c r="J14" s="224"/>
      <c r="K14" s="224"/>
      <c r="L14" s="224"/>
      <c r="M14" s="201"/>
      <c r="N14" s="201"/>
      <c r="O14" s="104"/>
      <c r="P14" s="104"/>
      <c r="Q14" s="102" t="s">
        <v>767</v>
      </c>
      <c r="R14" s="102"/>
      <c r="S14" s="102"/>
      <c r="T14" s="102"/>
      <c r="U14" s="102"/>
      <c r="V14" s="102"/>
      <c r="W14" s="225" t="s">
        <v>290</v>
      </c>
      <c r="X14" s="225"/>
      <c r="Y14" s="225"/>
      <c r="Z14" s="103"/>
      <c r="AA14" s="81"/>
      <c r="AB14" s="81"/>
      <c r="AC14" s="81"/>
      <c r="AD14" s="81"/>
      <c r="AE14" s="81"/>
      <c r="AF14" s="81"/>
      <c r="AG14" s="81"/>
      <c r="AH14" s="81"/>
    </row>
    <row r="15" spans="1:34" ht="13.5" customHeight="1">
      <c r="A15" s="100"/>
      <c r="B15" s="101" t="s">
        <v>153</v>
      </c>
      <c r="C15" s="102" t="s">
        <v>766</v>
      </c>
      <c r="D15" s="102"/>
      <c r="E15" s="102"/>
      <c r="F15" s="102"/>
      <c r="G15" s="102"/>
      <c r="I15" s="224" t="s">
        <v>290</v>
      </c>
      <c r="J15" s="224"/>
      <c r="K15" s="224"/>
      <c r="L15" s="224"/>
      <c r="M15" s="201"/>
      <c r="N15" s="201"/>
      <c r="O15" s="105"/>
      <c r="P15" s="105"/>
      <c r="Q15" s="102" t="s">
        <v>765</v>
      </c>
      <c r="R15" s="102"/>
      <c r="S15" s="102"/>
      <c r="T15" s="102"/>
      <c r="U15" s="102"/>
      <c r="V15" s="102"/>
      <c r="W15" s="225" t="s">
        <v>290</v>
      </c>
      <c r="X15" s="225"/>
      <c r="Y15" s="225"/>
      <c r="Z15" s="103"/>
      <c r="AA15" s="81"/>
      <c r="AB15" s="81"/>
      <c r="AC15" s="81"/>
      <c r="AD15" s="81"/>
      <c r="AE15" s="81"/>
      <c r="AF15" s="81"/>
      <c r="AG15" s="81"/>
      <c r="AH15" s="81"/>
    </row>
    <row r="16" spans="1:34" ht="13.5" customHeight="1">
      <c r="A16" s="100"/>
      <c r="B16" s="101" t="s">
        <v>154</v>
      </c>
      <c r="C16" s="102" t="s">
        <v>764</v>
      </c>
      <c r="D16" s="102"/>
      <c r="E16" s="102"/>
      <c r="F16" s="102"/>
      <c r="G16" s="102"/>
      <c r="I16" s="224" t="s">
        <v>290</v>
      </c>
      <c r="J16" s="224"/>
      <c r="K16" s="224"/>
      <c r="L16" s="224"/>
      <c r="M16" s="201"/>
      <c r="N16" s="201"/>
      <c r="O16" s="104"/>
      <c r="P16" s="104"/>
      <c r="Q16" s="102" t="s">
        <v>763</v>
      </c>
      <c r="R16" s="102"/>
      <c r="S16" s="102"/>
      <c r="T16" s="102"/>
      <c r="U16" s="102"/>
      <c r="V16" s="102"/>
      <c r="W16" s="225" t="s">
        <v>290</v>
      </c>
      <c r="X16" s="225"/>
      <c r="Y16" s="225"/>
      <c r="Z16" s="103"/>
      <c r="AA16" s="81"/>
      <c r="AB16" s="81"/>
      <c r="AC16" s="81"/>
      <c r="AD16" s="81"/>
      <c r="AE16" s="81"/>
      <c r="AF16" s="81"/>
      <c r="AG16" s="81"/>
      <c r="AH16" s="81"/>
    </row>
    <row r="17" spans="1:34" ht="13.5" customHeight="1">
      <c r="A17" s="100"/>
      <c r="B17" s="101"/>
      <c r="C17" s="102"/>
      <c r="D17" s="102"/>
      <c r="E17" s="102"/>
      <c r="F17" s="102"/>
      <c r="G17" s="102"/>
      <c r="H17" s="140"/>
      <c r="I17" s="141"/>
      <c r="J17" s="141"/>
      <c r="K17" s="141"/>
      <c r="L17" s="141"/>
      <c r="M17" s="107"/>
      <c r="N17" s="107"/>
      <c r="O17" s="104"/>
      <c r="P17" s="104"/>
      <c r="Q17" s="102"/>
      <c r="R17" s="102"/>
      <c r="S17" s="102"/>
      <c r="T17" s="102"/>
      <c r="U17" s="102"/>
      <c r="V17" s="102"/>
      <c r="W17" s="108"/>
      <c r="X17" s="108"/>
      <c r="Y17" s="108"/>
      <c r="Z17" s="109"/>
      <c r="AA17" s="81"/>
      <c r="AB17" s="81"/>
      <c r="AC17" s="81"/>
      <c r="AD17" s="81"/>
      <c r="AE17" s="81"/>
      <c r="AF17" s="81"/>
      <c r="AG17" s="81"/>
      <c r="AH17" s="81"/>
    </row>
    <row r="18" spans="1:34" ht="13.5" customHeight="1">
      <c r="A18" s="100"/>
      <c r="B18" s="101"/>
      <c r="C18" s="102"/>
      <c r="D18" s="102"/>
      <c r="E18" s="102"/>
      <c r="F18" s="102"/>
      <c r="G18" s="102"/>
      <c r="H18" s="140"/>
      <c r="I18" s="141"/>
      <c r="J18" s="141"/>
      <c r="K18" s="141"/>
      <c r="L18" s="141"/>
      <c r="M18" s="107"/>
      <c r="N18" s="107"/>
      <c r="O18" s="104"/>
      <c r="P18" s="104"/>
      <c r="Q18" s="102"/>
      <c r="R18" s="102"/>
      <c r="S18" s="102"/>
      <c r="T18" s="102"/>
      <c r="U18" s="102"/>
      <c r="V18" s="102"/>
      <c r="W18" s="108"/>
      <c r="X18" s="108"/>
      <c r="Y18" s="108"/>
      <c r="Z18" s="109"/>
      <c r="AA18" s="81"/>
      <c r="AB18" s="81"/>
      <c r="AC18" s="81"/>
      <c r="AD18" s="81"/>
      <c r="AE18" s="81"/>
      <c r="AF18" s="81"/>
      <c r="AG18" s="81"/>
      <c r="AH18" s="81"/>
    </row>
    <row r="19" spans="1:34" ht="13.5" customHeight="1">
      <c r="A19" s="110"/>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81"/>
      <c r="AB19" s="81"/>
      <c r="AC19" s="81"/>
      <c r="AD19" s="81"/>
      <c r="AE19" s="81"/>
      <c r="AF19" s="81"/>
      <c r="AG19" s="81"/>
      <c r="AH19" s="81"/>
    </row>
    <row r="20" spans="1:34" ht="15.6" customHeight="1">
      <c r="A20" s="88" t="s">
        <v>155</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1"/>
      <c r="AB20" s="81"/>
      <c r="AC20" s="81"/>
      <c r="AD20" s="81"/>
      <c r="AE20" s="81"/>
      <c r="AF20" s="81"/>
      <c r="AG20" s="81"/>
      <c r="AH20" s="81"/>
    </row>
    <row r="21" spans="1:34" ht="13.5" customHeight="1">
      <c r="A21" s="91" t="s">
        <v>137</v>
      </c>
      <c r="B21" s="136" t="s">
        <v>138</v>
      </c>
      <c r="C21" s="252">
        <v>2</v>
      </c>
      <c r="D21" s="253"/>
      <c r="E21" s="253"/>
      <c r="F21" s="253"/>
      <c r="G21" s="254"/>
      <c r="H21" s="252">
        <v>16</v>
      </c>
      <c r="I21" s="253"/>
      <c r="J21" s="253"/>
      <c r="K21" s="253"/>
      <c r="L21" s="253"/>
      <c r="M21" s="252">
        <v>5</v>
      </c>
      <c r="N21" s="253"/>
      <c r="O21" s="253"/>
      <c r="P21" s="253"/>
      <c r="Q21" s="253"/>
      <c r="R21" s="252">
        <v>20</v>
      </c>
      <c r="S21" s="253"/>
      <c r="T21" s="253"/>
      <c r="U21" s="253"/>
      <c r="V21" s="253"/>
      <c r="W21" s="255" t="s">
        <v>139</v>
      </c>
      <c r="X21" s="256"/>
      <c r="Y21" s="93" t="s">
        <v>140</v>
      </c>
      <c r="Z21" s="93" t="s">
        <v>141</v>
      </c>
      <c r="AA21" s="81"/>
      <c r="AB21" s="81"/>
      <c r="AC21" s="81"/>
      <c r="AD21" s="81"/>
      <c r="AE21" s="81"/>
      <c r="AF21" s="81"/>
      <c r="AG21" s="81"/>
      <c r="AH21" s="81"/>
    </row>
    <row r="22" spans="1:34" ht="13.5" customHeight="1">
      <c r="A22" s="248">
        <v>2</v>
      </c>
      <c r="B22" s="137" t="s">
        <v>697</v>
      </c>
      <c r="C22" s="237" t="s">
        <v>142</v>
      </c>
      <c r="D22" s="238"/>
      <c r="E22" s="238"/>
      <c r="F22" s="238"/>
      <c r="G22" s="249"/>
      <c r="H22" s="260" t="s">
        <v>266</v>
      </c>
      <c r="I22" s="208"/>
      <c r="J22" s="208"/>
      <c r="K22" s="208"/>
      <c r="L22" s="261"/>
      <c r="M22" s="235" t="s">
        <v>293</v>
      </c>
      <c r="N22" s="207"/>
      <c r="O22" s="207"/>
      <c r="P22" s="207"/>
      <c r="Q22" s="207"/>
      <c r="R22" s="235" t="s">
        <v>266</v>
      </c>
      <c r="S22" s="207"/>
      <c r="T22" s="207"/>
      <c r="U22" s="207"/>
      <c r="V22" s="207"/>
      <c r="W22" s="250" t="s">
        <v>393</v>
      </c>
      <c r="X22" s="251"/>
      <c r="Y22" s="245">
        <v>5</v>
      </c>
      <c r="Z22" s="246">
        <v>2</v>
      </c>
      <c r="AA22" s="81"/>
      <c r="AB22" s="81"/>
      <c r="AC22" s="81"/>
      <c r="AD22" s="81"/>
      <c r="AE22" s="81"/>
      <c r="AF22" s="81"/>
      <c r="AG22" s="81"/>
      <c r="AH22" s="81"/>
    </row>
    <row r="23" spans="1:34" ht="13.5" customHeight="1">
      <c r="A23" s="234"/>
      <c r="B23" s="138" t="s">
        <v>698</v>
      </c>
      <c r="C23" s="231" t="s">
        <v>700</v>
      </c>
      <c r="D23" s="232"/>
      <c r="E23" s="232"/>
      <c r="F23" s="232"/>
      <c r="G23" s="247"/>
      <c r="H23" s="96" t="s">
        <v>279</v>
      </c>
      <c r="I23" s="97" t="s">
        <v>270</v>
      </c>
      <c r="J23" s="97" t="s">
        <v>273</v>
      </c>
      <c r="K23" s="97" t="s">
        <v>284</v>
      </c>
      <c r="L23" s="97" t="s">
        <v>7</v>
      </c>
      <c r="M23" s="96" t="s">
        <v>273</v>
      </c>
      <c r="N23" s="97" t="s">
        <v>279</v>
      </c>
      <c r="O23" s="97" t="s">
        <v>271</v>
      </c>
      <c r="P23" s="97" t="s">
        <v>277</v>
      </c>
      <c r="Q23" s="97" t="s">
        <v>157</v>
      </c>
      <c r="R23" s="139" t="s">
        <v>271</v>
      </c>
      <c r="S23" s="127" t="s">
        <v>269</v>
      </c>
      <c r="T23" s="127" t="s">
        <v>280</v>
      </c>
      <c r="U23" s="97" t="s">
        <v>303</v>
      </c>
      <c r="V23" s="127" t="s">
        <v>7</v>
      </c>
      <c r="W23" s="241"/>
      <c r="X23" s="242"/>
      <c r="Y23" s="228"/>
      <c r="Z23" s="230"/>
      <c r="AA23" s="81"/>
      <c r="AB23" s="81"/>
      <c r="AC23" s="81"/>
      <c r="AD23" s="81"/>
      <c r="AE23" s="81"/>
      <c r="AF23" s="81"/>
      <c r="AG23" s="81"/>
      <c r="AH23" s="81"/>
    </row>
    <row r="24" spans="1:34" ht="13.5" customHeight="1">
      <c r="A24" s="233">
        <v>16</v>
      </c>
      <c r="B24" s="137" t="s">
        <v>682</v>
      </c>
      <c r="C24" s="235" t="s">
        <v>275</v>
      </c>
      <c r="D24" s="207"/>
      <c r="E24" s="207"/>
      <c r="F24" s="207"/>
      <c r="G24" s="236"/>
      <c r="H24" s="237" t="s">
        <v>142</v>
      </c>
      <c r="I24" s="238"/>
      <c r="J24" s="238"/>
      <c r="K24" s="238"/>
      <c r="L24" s="238"/>
      <c r="M24" s="235" t="s">
        <v>274</v>
      </c>
      <c r="N24" s="207"/>
      <c r="O24" s="207"/>
      <c r="P24" s="207"/>
      <c r="Q24" s="207"/>
      <c r="R24" s="243" t="s">
        <v>274</v>
      </c>
      <c r="S24" s="244"/>
      <c r="T24" s="244"/>
      <c r="U24" s="207"/>
      <c r="V24" s="244"/>
      <c r="W24" s="239" t="s">
        <v>347</v>
      </c>
      <c r="X24" s="240"/>
      <c r="Y24" s="227">
        <v>3</v>
      </c>
      <c r="Z24" s="229">
        <v>4</v>
      </c>
      <c r="AA24" s="81"/>
      <c r="AB24" s="81"/>
      <c r="AC24" s="81"/>
      <c r="AD24" s="81"/>
      <c r="AE24" s="81"/>
      <c r="AF24" s="81"/>
      <c r="AG24" s="81"/>
      <c r="AH24" s="81"/>
    </row>
    <row r="25" spans="1:34" ht="13.5" customHeight="1">
      <c r="A25" s="234"/>
      <c r="B25" s="138" t="s">
        <v>683</v>
      </c>
      <c r="C25" s="96" t="s">
        <v>270</v>
      </c>
      <c r="D25" s="97" t="s">
        <v>279</v>
      </c>
      <c r="E25" s="97" t="s">
        <v>285</v>
      </c>
      <c r="F25" s="97" t="s">
        <v>272</v>
      </c>
      <c r="G25" s="98" t="s">
        <v>7</v>
      </c>
      <c r="H25" s="231" t="s">
        <v>700</v>
      </c>
      <c r="I25" s="232"/>
      <c r="J25" s="232"/>
      <c r="K25" s="232"/>
      <c r="L25" s="232"/>
      <c r="M25" s="96" t="s">
        <v>272</v>
      </c>
      <c r="N25" s="97" t="s">
        <v>279</v>
      </c>
      <c r="O25" s="97" t="s">
        <v>272</v>
      </c>
      <c r="P25" s="97" t="s">
        <v>7</v>
      </c>
      <c r="Q25" s="97" t="s">
        <v>7</v>
      </c>
      <c r="R25" s="96" t="s">
        <v>272</v>
      </c>
      <c r="S25" s="97" t="s">
        <v>287</v>
      </c>
      <c r="T25" s="97" t="s">
        <v>279</v>
      </c>
      <c r="U25" s="97" t="s">
        <v>7</v>
      </c>
      <c r="V25" s="97" t="s">
        <v>7</v>
      </c>
      <c r="W25" s="241"/>
      <c r="X25" s="242"/>
      <c r="Y25" s="228"/>
      <c r="Z25" s="230"/>
      <c r="AA25" s="81"/>
      <c r="AB25" s="81"/>
      <c r="AC25" s="81"/>
      <c r="AD25" s="81"/>
      <c r="AE25" s="81"/>
      <c r="AF25" s="81"/>
      <c r="AG25" s="81"/>
      <c r="AH25" s="81"/>
    </row>
    <row r="26" spans="1:34" ht="13.5" customHeight="1">
      <c r="A26" s="233">
        <v>5</v>
      </c>
      <c r="B26" s="137" t="s">
        <v>684</v>
      </c>
      <c r="C26" s="235" t="s">
        <v>296</v>
      </c>
      <c r="D26" s="207"/>
      <c r="E26" s="207"/>
      <c r="F26" s="207"/>
      <c r="G26" s="236"/>
      <c r="H26" s="257" t="s">
        <v>265</v>
      </c>
      <c r="I26" s="258"/>
      <c r="J26" s="258"/>
      <c r="K26" s="258"/>
      <c r="L26" s="259"/>
      <c r="M26" s="237" t="s">
        <v>142</v>
      </c>
      <c r="N26" s="238"/>
      <c r="O26" s="238"/>
      <c r="P26" s="238"/>
      <c r="Q26" s="238"/>
      <c r="R26" s="243" t="s">
        <v>265</v>
      </c>
      <c r="S26" s="244"/>
      <c r="T26" s="244"/>
      <c r="U26" s="244"/>
      <c r="V26" s="244"/>
      <c r="W26" s="239" t="s">
        <v>374</v>
      </c>
      <c r="X26" s="240"/>
      <c r="Y26" s="227">
        <v>6</v>
      </c>
      <c r="Z26" s="229">
        <v>1</v>
      </c>
      <c r="AA26" s="81"/>
      <c r="AB26" s="81"/>
      <c r="AC26" s="81"/>
      <c r="AD26" s="81"/>
      <c r="AE26" s="81"/>
      <c r="AF26" s="81"/>
      <c r="AG26" s="81"/>
      <c r="AH26" s="81"/>
    </row>
    <row r="27" spans="1:34" ht="13.5" customHeight="1">
      <c r="A27" s="234"/>
      <c r="B27" s="138" t="s">
        <v>694</v>
      </c>
      <c r="C27" s="96" t="s">
        <v>285</v>
      </c>
      <c r="D27" s="97" t="s">
        <v>270</v>
      </c>
      <c r="E27" s="97" t="s">
        <v>280</v>
      </c>
      <c r="F27" s="97" t="s">
        <v>268</v>
      </c>
      <c r="G27" s="98" t="s">
        <v>146</v>
      </c>
      <c r="H27" s="96" t="s">
        <v>284</v>
      </c>
      <c r="I27" s="97" t="s">
        <v>270</v>
      </c>
      <c r="J27" s="97" t="s">
        <v>284</v>
      </c>
      <c r="K27" s="97" t="s">
        <v>7</v>
      </c>
      <c r="L27" s="97" t="s">
        <v>7</v>
      </c>
      <c r="M27" s="231" t="s">
        <v>700</v>
      </c>
      <c r="N27" s="232"/>
      <c r="O27" s="232"/>
      <c r="P27" s="232"/>
      <c r="Q27" s="232"/>
      <c r="R27" s="96" t="s">
        <v>271</v>
      </c>
      <c r="S27" s="97" t="s">
        <v>270</v>
      </c>
      <c r="T27" s="97" t="s">
        <v>270</v>
      </c>
      <c r="U27" s="97" t="s">
        <v>7</v>
      </c>
      <c r="V27" s="97" t="s">
        <v>7</v>
      </c>
      <c r="W27" s="241"/>
      <c r="X27" s="242"/>
      <c r="Y27" s="228"/>
      <c r="Z27" s="230"/>
      <c r="AA27" s="81"/>
      <c r="AB27" s="81"/>
      <c r="AC27" s="81"/>
      <c r="AD27" s="81"/>
      <c r="AE27" s="81"/>
      <c r="AF27" s="81"/>
      <c r="AG27" s="81"/>
      <c r="AH27" s="81"/>
    </row>
    <row r="28" spans="1:34" ht="13.5" customHeight="1">
      <c r="A28" s="233">
        <v>20</v>
      </c>
      <c r="B28" s="137" t="s">
        <v>661</v>
      </c>
      <c r="C28" s="235" t="s">
        <v>275</v>
      </c>
      <c r="D28" s="207"/>
      <c r="E28" s="207"/>
      <c r="F28" s="207"/>
      <c r="G28" s="236"/>
      <c r="H28" s="257" t="s">
        <v>265</v>
      </c>
      <c r="I28" s="258"/>
      <c r="J28" s="258"/>
      <c r="K28" s="258"/>
      <c r="L28" s="259"/>
      <c r="M28" s="235" t="s">
        <v>274</v>
      </c>
      <c r="N28" s="207"/>
      <c r="O28" s="207"/>
      <c r="P28" s="207"/>
      <c r="Q28" s="207"/>
      <c r="R28" s="237" t="s">
        <v>142</v>
      </c>
      <c r="S28" s="238"/>
      <c r="T28" s="238"/>
      <c r="U28" s="238"/>
      <c r="V28" s="238"/>
      <c r="W28" s="239" t="s">
        <v>308</v>
      </c>
      <c r="X28" s="240"/>
      <c r="Y28" s="227">
        <v>4</v>
      </c>
      <c r="Z28" s="229">
        <v>3</v>
      </c>
      <c r="AA28" s="81"/>
      <c r="AB28" s="81"/>
      <c r="AC28" s="81"/>
      <c r="AD28" s="81"/>
      <c r="AE28" s="81"/>
      <c r="AF28" s="81"/>
      <c r="AG28" s="81"/>
      <c r="AH28" s="81"/>
    </row>
    <row r="29" spans="1:34" ht="13.5" customHeight="1">
      <c r="A29" s="234"/>
      <c r="B29" s="138" t="s">
        <v>677</v>
      </c>
      <c r="C29" s="96" t="s">
        <v>280</v>
      </c>
      <c r="D29" s="97" t="s">
        <v>278</v>
      </c>
      <c r="E29" s="97" t="s">
        <v>271</v>
      </c>
      <c r="F29" s="97" t="s">
        <v>307</v>
      </c>
      <c r="G29" s="98" t="s">
        <v>7</v>
      </c>
      <c r="H29" s="96" t="s">
        <v>284</v>
      </c>
      <c r="I29" s="97" t="s">
        <v>282</v>
      </c>
      <c r="J29" s="97" t="s">
        <v>270</v>
      </c>
      <c r="K29" s="97" t="s">
        <v>7</v>
      </c>
      <c r="L29" s="97" t="s">
        <v>7</v>
      </c>
      <c r="M29" s="96" t="s">
        <v>280</v>
      </c>
      <c r="N29" s="97" t="s">
        <v>279</v>
      </c>
      <c r="O29" s="97" t="s">
        <v>279</v>
      </c>
      <c r="P29" s="97" t="s">
        <v>7</v>
      </c>
      <c r="Q29" s="97" t="s">
        <v>7</v>
      </c>
      <c r="R29" s="231" t="s">
        <v>700</v>
      </c>
      <c r="S29" s="232"/>
      <c r="T29" s="232"/>
      <c r="U29" s="232"/>
      <c r="V29" s="232"/>
      <c r="W29" s="241"/>
      <c r="X29" s="242"/>
      <c r="Y29" s="228"/>
      <c r="Z29" s="230"/>
      <c r="AA29" s="81"/>
      <c r="AB29" s="81"/>
      <c r="AC29" s="81"/>
      <c r="AD29" s="81"/>
      <c r="AE29" s="81"/>
      <c r="AF29" s="81"/>
      <c r="AG29" s="81"/>
      <c r="AH29" s="81"/>
    </row>
    <row r="30" spans="1:34" ht="13.5" customHeight="1">
      <c r="A30" s="100"/>
      <c r="B30" s="101" t="s">
        <v>152</v>
      </c>
      <c r="C30" s="102" t="s">
        <v>762</v>
      </c>
      <c r="D30" s="102"/>
      <c r="E30" s="102"/>
      <c r="F30" s="102"/>
      <c r="G30" s="102"/>
      <c r="H30" s="140"/>
      <c r="I30" s="224" t="s">
        <v>290</v>
      </c>
      <c r="J30" s="224"/>
      <c r="K30" s="224"/>
      <c r="L30" s="224"/>
      <c r="M30" s="201"/>
      <c r="N30" s="201"/>
      <c r="O30" s="104"/>
      <c r="P30" s="104"/>
      <c r="Q30" s="102" t="s">
        <v>761</v>
      </c>
      <c r="R30" s="102"/>
      <c r="S30" s="102"/>
      <c r="T30" s="102"/>
      <c r="U30" s="102"/>
      <c r="V30" s="102"/>
      <c r="W30" s="225" t="s">
        <v>290</v>
      </c>
      <c r="X30" s="225"/>
      <c r="Y30" s="225"/>
      <c r="Z30" s="103"/>
      <c r="AA30" s="81"/>
      <c r="AB30" s="81"/>
      <c r="AC30" s="81"/>
      <c r="AD30" s="81"/>
      <c r="AE30" s="81"/>
      <c r="AF30" s="81"/>
      <c r="AG30" s="81"/>
      <c r="AH30" s="81"/>
    </row>
    <row r="31" spans="1:34" ht="13.5" customHeight="1">
      <c r="A31" s="100"/>
      <c r="B31" s="101" t="s">
        <v>153</v>
      </c>
      <c r="C31" s="102" t="s">
        <v>760</v>
      </c>
      <c r="D31" s="102"/>
      <c r="E31" s="102"/>
      <c r="F31" s="102"/>
      <c r="G31" s="102"/>
      <c r="H31" s="140"/>
      <c r="I31" s="224" t="s">
        <v>290</v>
      </c>
      <c r="J31" s="224"/>
      <c r="K31" s="224"/>
      <c r="L31" s="224"/>
      <c r="M31" s="201"/>
      <c r="N31" s="201"/>
      <c r="O31" s="105"/>
      <c r="P31" s="105"/>
      <c r="Q31" s="102" t="s">
        <v>759</v>
      </c>
      <c r="R31" s="102"/>
      <c r="S31" s="102"/>
      <c r="T31" s="102"/>
      <c r="U31" s="102"/>
      <c r="V31" s="102"/>
      <c r="W31" s="225" t="s">
        <v>290</v>
      </c>
      <c r="X31" s="225"/>
      <c r="Y31" s="225"/>
      <c r="Z31" s="103"/>
      <c r="AA31" s="81"/>
      <c r="AB31" s="81"/>
      <c r="AC31" s="81"/>
      <c r="AD31" s="81"/>
      <c r="AE31" s="81"/>
      <c r="AF31" s="81"/>
      <c r="AG31" s="81"/>
      <c r="AH31" s="81"/>
    </row>
    <row r="32" spans="1:34" ht="13.5" customHeight="1">
      <c r="A32" s="100"/>
      <c r="B32" s="101" t="s">
        <v>154</v>
      </c>
      <c r="C32" s="102" t="s">
        <v>758</v>
      </c>
      <c r="D32" s="102"/>
      <c r="E32" s="102"/>
      <c r="F32" s="102"/>
      <c r="G32" s="102"/>
      <c r="H32" s="140"/>
      <c r="I32" s="224" t="s">
        <v>290</v>
      </c>
      <c r="J32" s="224"/>
      <c r="K32" s="224"/>
      <c r="L32" s="224"/>
      <c r="M32" s="201"/>
      <c r="N32" s="201"/>
      <c r="O32" s="104"/>
      <c r="P32" s="104"/>
      <c r="Q32" s="102" t="s">
        <v>757</v>
      </c>
      <c r="R32" s="102"/>
      <c r="S32" s="102"/>
      <c r="T32" s="102"/>
      <c r="U32" s="102"/>
      <c r="V32" s="102"/>
      <c r="W32" s="225" t="s">
        <v>290</v>
      </c>
      <c r="X32" s="225"/>
      <c r="Y32" s="225"/>
      <c r="Z32" s="103"/>
      <c r="AA32" s="81"/>
      <c r="AB32" s="81"/>
      <c r="AC32" s="81"/>
      <c r="AD32" s="81"/>
      <c r="AE32" s="81"/>
      <c r="AF32" s="81"/>
      <c r="AG32" s="81"/>
      <c r="AH32" s="81"/>
    </row>
    <row r="33" spans="1:34" ht="13.5" customHeight="1">
      <c r="A33" s="100"/>
      <c r="B33" s="101"/>
      <c r="C33" s="102"/>
      <c r="D33" s="102"/>
      <c r="E33" s="102"/>
      <c r="F33" s="102"/>
      <c r="G33" s="102"/>
      <c r="H33" s="140"/>
      <c r="I33" s="141"/>
      <c r="J33" s="141"/>
      <c r="K33" s="141"/>
      <c r="L33" s="141"/>
      <c r="M33" s="107"/>
      <c r="N33" s="107"/>
      <c r="O33" s="104"/>
      <c r="P33" s="104"/>
      <c r="Q33" s="102"/>
      <c r="R33" s="102"/>
      <c r="S33" s="102"/>
      <c r="T33" s="102"/>
      <c r="U33" s="102"/>
      <c r="V33" s="102"/>
      <c r="W33" s="108"/>
      <c r="X33" s="108"/>
      <c r="Y33" s="108"/>
      <c r="Z33" s="109"/>
      <c r="AA33" s="81"/>
      <c r="AB33" s="81"/>
      <c r="AC33" s="81"/>
      <c r="AD33" s="81"/>
      <c r="AE33" s="81"/>
      <c r="AF33" s="81"/>
      <c r="AG33" s="81"/>
      <c r="AH33" s="81"/>
    </row>
    <row r="34" spans="1:34" ht="13.5" customHeight="1">
      <c r="A34" s="100"/>
      <c r="B34" s="101"/>
      <c r="C34" s="102"/>
      <c r="D34" s="102"/>
      <c r="E34" s="102"/>
      <c r="F34" s="102"/>
      <c r="G34" s="102"/>
      <c r="H34" s="140"/>
      <c r="I34" s="141"/>
      <c r="J34" s="141"/>
      <c r="K34" s="141"/>
      <c r="L34" s="141"/>
      <c r="M34" s="107"/>
      <c r="N34" s="107"/>
      <c r="O34" s="104"/>
      <c r="P34" s="104"/>
      <c r="Q34" s="102"/>
      <c r="R34" s="102"/>
      <c r="S34" s="102"/>
      <c r="T34" s="102"/>
      <c r="U34" s="102"/>
      <c r="V34" s="102"/>
      <c r="W34" s="108"/>
      <c r="X34" s="108"/>
      <c r="Y34" s="108"/>
      <c r="Z34" s="109"/>
      <c r="AA34" s="81"/>
      <c r="AB34" s="81"/>
      <c r="AC34" s="81"/>
      <c r="AD34" s="81"/>
      <c r="AE34" s="81"/>
      <c r="AF34" s="81"/>
      <c r="AG34" s="81"/>
      <c r="AH34" s="81"/>
    </row>
    <row r="35" spans="1:34" ht="13.5" customHeight="1">
      <c r="A35" s="112"/>
      <c r="B35" s="113"/>
      <c r="C35" s="114"/>
      <c r="D35" s="114"/>
      <c r="E35" s="114"/>
      <c r="F35" s="114"/>
      <c r="G35" s="114"/>
      <c r="H35" s="114"/>
      <c r="I35" s="114"/>
      <c r="J35" s="114"/>
      <c r="K35" s="114"/>
      <c r="L35" s="114"/>
      <c r="M35" s="114"/>
      <c r="N35" s="114"/>
      <c r="O35" s="114"/>
      <c r="P35" s="114"/>
      <c r="Q35" s="114"/>
      <c r="R35" s="114"/>
      <c r="S35" s="114"/>
      <c r="T35" s="114"/>
      <c r="U35" s="114"/>
      <c r="V35" s="114"/>
      <c r="W35" s="115"/>
      <c r="X35" s="115"/>
      <c r="Y35" s="115"/>
      <c r="Z35" s="115"/>
      <c r="AA35" s="81"/>
      <c r="AB35" s="81"/>
      <c r="AC35" s="81"/>
      <c r="AD35" s="81"/>
      <c r="AE35" s="81"/>
      <c r="AF35" s="81"/>
      <c r="AG35" s="81"/>
      <c r="AH35" s="81"/>
    </row>
    <row r="36" spans="1:34" ht="15.6" customHeight="1">
      <c r="A36" s="88" t="s">
        <v>159</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1"/>
      <c r="AB36" s="81"/>
      <c r="AC36" s="81"/>
      <c r="AD36" s="81"/>
      <c r="AE36" s="81"/>
      <c r="AF36" s="81"/>
      <c r="AG36" s="81"/>
      <c r="AH36" s="81"/>
    </row>
    <row r="37" spans="1:34" ht="13.5" customHeight="1">
      <c r="A37" s="91" t="s">
        <v>137</v>
      </c>
      <c r="B37" s="136" t="s">
        <v>138</v>
      </c>
      <c r="C37" s="252">
        <v>3</v>
      </c>
      <c r="D37" s="253"/>
      <c r="E37" s="253"/>
      <c r="F37" s="253"/>
      <c r="G37" s="254"/>
      <c r="H37" s="252">
        <v>15</v>
      </c>
      <c r="I37" s="253"/>
      <c r="J37" s="253"/>
      <c r="K37" s="253"/>
      <c r="L37" s="253"/>
      <c r="M37" s="252">
        <v>7</v>
      </c>
      <c r="N37" s="253"/>
      <c r="O37" s="253"/>
      <c r="P37" s="253"/>
      <c r="Q37" s="253"/>
      <c r="R37" s="252">
        <v>23</v>
      </c>
      <c r="S37" s="253"/>
      <c r="T37" s="253"/>
      <c r="U37" s="253"/>
      <c r="V37" s="253"/>
      <c r="W37" s="255" t="s">
        <v>139</v>
      </c>
      <c r="X37" s="256"/>
      <c r="Y37" s="93" t="s">
        <v>140</v>
      </c>
      <c r="Z37" s="93" t="s">
        <v>141</v>
      </c>
      <c r="AA37" s="81"/>
      <c r="AB37" s="81"/>
      <c r="AC37" s="81"/>
      <c r="AD37" s="81"/>
      <c r="AE37" s="81"/>
      <c r="AF37" s="81"/>
      <c r="AG37" s="81"/>
      <c r="AH37" s="81"/>
    </row>
    <row r="38" spans="1:34" ht="13.5" customHeight="1">
      <c r="A38" s="248">
        <v>3</v>
      </c>
      <c r="B38" s="137" t="s">
        <v>661</v>
      </c>
      <c r="C38" s="237" t="s">
        <v>142</v>
      </c>
      <c r="D38" s="238"/>
      <c r="E38" s="238"/>
      <c r="F38" s="238"/>
      <c r="G38" s="249"/>
      <c r="H38" s="235" t="s">
        <v>293</v>
      </c>
      <c r="I38" s="207"/>
      <c r="J38" s="207"/>
      <c r="K38" s="207"/>
      <c r="L38" s="207"/>
      <c r="M38" s="235" t="s">
        <v>265</v>
      </c>
      <c r="N38" s="207"/>
      <c r="O38" s="207"/>
      <c r="P38" s="207"/>
      <c r="Q38" s="207"/>
      <c r="R38" s="235" t="s">
        <v>265</v>
      </c>
      <c r="S38" s="207"/>
      <c r="T38" s="207"/>
      <c r="U38" s="207"/>
      <c r="V38" s="207"/>
      <c r="W38" s="250" t="s">
        <v>750</v>
      </c>
      <c r="X38" s="251"/>
      <c r="Y38" s="245">
        <v>5</v>
      </c>
      <c r="Z38" s="246">
        <v>1</v>
      </c>
      <c r="AA38" s="81"/>
      <c r="AB38" s="81"/>
      <c r="AC38" s="81"/>
      <c r="AD38" s="81"/>
      <c r="AE38" s="81"/>
      <c r="AF38" s="81"/>
      <c r="AG38" s="81"/>
      <c r="AH38" s="81"/>
    </row>
    <row r="39" spans="1:34" ht="13.5" customHeight="1">
      <c r="A39" s="234"/>
      <c r="B39" s="138" t="s">
        <v>696</v>
      </c>
      <c r="C39" s="231" t="s">
        <v>700</v>
      </c>
      <c r="D39" s="232"/>
      <c r="E39" s="232"/>
      <c r="F39" s="232"/>
      <c r="G39" s="247"/>
      <c r="H39" s="96" t="s">
        <v>295</v>
      </c>
      <c r="I39" s="97" t="s">
        <v>270</v>
      </c>
      <c r="J39" s="97" t="s">
        <v>279</v>
      </c>
      <c r="K39" s="97" t="s">
        <v>272</v>
      </c>
      <c r="L39" s="97" t="s">
        <v>729</v>
      </c>
      <c r="M39" s="96" t="s">
        <v>273</v>
      </c>
      <c r="N39" s="97" t="s">
        <v>286</v>
      </c>
      <c r="O39" s="97" t="s">
        <v>282</v>
      </c>
      <c r="P39" s="97" t="s">
        <v>7</v>
      </c>
      <c r="Q39" s="97" t="s">
        <v>7</v>
      </c>
      <c r="R39" s="139" t="s">
        <v>273</v>
      </c>
      <c r="S39" s="127" t="s">
        <v>268</v>
      </c>
      <c r="T39" s="127" t="s">
        <v>269</v>
      </c>
      <c r="U39" s="97" t="s">
        <v>7</v>
      </c>
      <c r="V39" s="127" t="s">
        <v>7</v>
      </c>
      <c r="W39" s="241"/>
      <c r="X39" s="242"/>
      <c r="Y39" s="228"/>
      <c r="Z39" s="230"/>
      <c r="AA39" s="81"/>
      <c r="AB39" s="81"/>
      <c r="AC39" s="81"/>
      <c r="AD39" s="81"/>
      <c r="AE39" s="81"/>
      <c r="AF39" s="81"/>
      <c r="AG39" s="81"/>
      <c r="AH39" s="81"/>
    </row>
    <row r="40" spans="1:34" ht="13.5" customHeight="1">
      <c r="A40" s="233">
        <v>15</v>
      </c>
      <c r="B40" s="137" t="s">
        <v>684</v>
      </c>
      <c r="C40" s="235" t="s">
        <v>296</v>
      </c>
      <c r="D40" s="207"/>
      <c r="E40" s="207"/>
      <c r="F40" s="207"/>
      <c r="G40" s="236"/>
      <c r="H40" s="237" t="s">
        <v>142</v>
      </c>
      <c r="I40" s="238"/>
      <c r="J40" s="238"/>
      <c r="K40" s="238"/>
      <c r="L40" s="238"/>
      <c r="M40" s="235" t="s">
        <v>275</v>
      </c>
      <c r="N40" s="207"/>
      <c r="O40" s="207"/>
      <c r="P40" s="207"/>
      <c r="Q40" s="207"/>
      <c r="R40" s="243" t="s">
        <v>275</v>
      </c>
      <c r="S40" s="244"/>
      <c r="T40" s="244"/>
      <c r="U40" s="207"/>
      <c r="V40" s="244"/>
      <c r="W40" s="239" t="s">
        <v>463</v>
      </c>
      <c r="X40" s="240"/>
      <c r="Y40" s="227">
        <v>4</v>
      </c>
      <c r="Z40" s="229">
        <v>4</v>
      </c>
      <c r="AA40" s="81"/>
      <c r="AB40" s="81"/>
      <c r="AC40" s="81"/>
      <c r="AD40" s="81"/>
      <c r="AE40" s="81"/>
      <c r="AF40" s="81"/>
      <c r="AG40" s="81"/>
      <c r="AH40" s="81"/>
    </row>
    <row r="41" spans="1:34" ht="13.5" customHeight="1">
      <c r="A41" s="234"/>
      <c r="B41" s="138" t="s">
        <v>685</v>
      </c>
      <c r="C41" s="96" t="s">
        <v>298</v>
      </c>
      <c r="D41" s="97" t="s">
        <v>279</v>
      </c>
      <c r="E41" s="97" t="s">
        <v>270</v>
      </c>
      <c r="F41" s="97" t="s">
        <v>284</v>
      </c>
      <c r="G41" s="98" t="s">
        <v>145</v>
      </c>
      <c r="H41" s="231" t="s">
        <v>700</v>
      </c>
      <c r="I41" s="232"/>
      <c r="J41" s="232"/>
      <c r="K41" s="232"/>
      <c r="L41" s="232"/>
      <c r="M41" s="96" t="s">
        <v>286</v>
      </c>
      <c r="N41" s="97" t="s">
        <v>280</v>
      </c>
      <c r="O41" s="97" t="s">
        <v>287</v>
      </c>
      <c r="P41" s="97" t="s">
        <v>278</v>
      </c>
      <c r="Q41" s="97" t="s">
        <v>7</v>
      </c>
      <c r="R41" s="96" t="s">
        <v>282</v>
      </c>
      <c r="S41" s="97" t="s">
        <v>272</v>
      </c>
      <c r="T41" s="97" t="s">
        <v>280</v>
      </c>
      <c r="U41" s="97" t="s">
        <v>279</v>
      </c>
      <c r="V41" s="97" t="s">
        <v>7</v>
      </c>
      <c r="W41" s="241"/>
      <c r="X41" s="242"/>
      <c r="Y41" s="228"/>
      <c r="Z41" s="230"/>
      <c r="AA41" s="81"/>
      <c r="AB41" s="81"/>
      <c r="AC41" s="81"/>
      <c r="AD41" s="81"/>
      <c r="AE41" s="81"/>
      <c r="AF41" s="81"/>
      <c r="AG41" s="81"/>
      <c r="AH41" s="81"/>
    </row>
    <row r="42" spans="1:34" ht="13.5" customHeight="1">
      <c r="A42" s="233">
        <v>7</v>
      </c>
      <c r="B42" s="137" t="s">
        <v>185</v>
      </c>
      <c r="C42" s="235" t="s">
        <v>274</v>
      </c>
      <c r="D42" s="207"/>
      <c r="E42" s="207"/>
      <c r="F42" s="207"/>
      <c r="G42" s="236"/>
      <c r="H42" s="235" t="s">
        <v>266</v>
      </c>
      <c r="I42" s="207"/>
      <c r="J42" s="207"/>
      <c r="K42" s="207"/>
      <c r="L42" s="207"/>
      <c r="M42" s="237" t="s">
        <v>142</v>
      </c>
      <c r="N42" s="238"/>
      <c r="O42" s="238"/>
      <c r="P42" s="238"/>
      <c r="Q42" s="238"/>
      <c r="R42" s="243" t="s">
        <v>265</v>
      </c>
      <c r="S42" s="244"/>
      <c r="T42" s="244"/>
      <c r="U42" s="244"/>
      <c r="V42" s="244"/>
      <c r="W42" s="239" t="s">
        <v>304</v>
      </c>
      <c r="X42" s="240"/>
      <c r="Y42" s="227">
        <v>5</v>
      </c>
      <c r="Z42" s="229">
        <v>2</v>
      </c>
      <c r="AA42" s="81"/>
      <c r="AB42" s="81"/>
      <c r="AC42" s="81"/>
      <c r="AD42" s="81"/>
      <c r="AE42" s="81"/>
      <c r="AF42" s="81"/>
      <c r="AG42" s="81"/>
      <c r="AH42" s="81"/>
    </row>
    <row r="43" spans="1:34" ht="13.5" customHeight="1">
      <c r="A43" s="234"/>
      <c r="B43" s="138" t="s">
        <v>693</v>
      </c>
      <c r="C43" s="96" t="s">
        <v>285</v>
      </c>
      <c r="D43" s="97" t="s">
        <v>281</v>
      </c>
      <c r="E43" s="97" t="s">
        <v>287</v>
      </c>
      <c r="F43" s="97" t="s">
        <v>7</v>
      </c>
      <c r="G43" s="98" t="s">
        <v>7</v>
      </c>
      <c r="H43" s="96" t="s">
        <v>281</v>
      </c>
      <c r="I43" s="97" t="s">
        <v>271</v>
      </c>
      <c r="J43" s="97" t="s">
        <v>282</v>
      </c>
      <c r="K43" s="97" t="s">
        <v>269</v>
      </c>
      <c r="L43" s="97" t="s">
        <v>7</v>
      </c>
      <c r="M43" s="231" t="s">
        <v>700</v>
      </c>
      <c r="N43" s="232"/>
      <c r="O43" s="232"/>
      <c r="P43" s="232"/>
      <c r="Q43" s="232"/>
      <c r="R43" s="96" t="s">
        <v>271</v>
      </c>
      <c r="S43" s="97" t="s">
        <v>271</v>
      </c>
      <c r="T43" s="97" t="s">
        <v>270</v>
      </c>
      <c r="U43" s="97" t="s">
        <v>7</v>
      </c>
      <c r="V43" s="97" t="s">
        <v>7</v>
      </c>
      <c r="W43" s="241"/>
      <c r="X43" s="242"/>
      <c r="Y43" s="228"/>
      <c r="Z43" s="230"/>
      <c r="AA43" s="81"/>
      <c r="AB43" s="81"/>
      <c r="AC43" s="81"/>
      <c r="AD43" s="81"/>
      <c r="AE43" s="81"/>
      <c r="AF43" s="81"/>
      <c r="AG43" s="81"/>
      <c r="AH43" s="81"/>
    </row>
    <row r="44" spans="1:34" ht="13.5" customHeight="1">
      <c r="A44" s="233">
        <v>23</v>
      </c>
      <c r="B44" s="137" t="s">
        <v>197</v>
      </c>
      <c r="C44" s="235" t="s">
        <v>274</v>
      </c>
      <c r="D44" s="207"/>
      <c r="E44" s="207"/>
      <c r="F44" s="207"/>
      <c r="G44" s="236"/>
      <c r="H44" s="235" t="s">
        <v>266</v>
      </c>
      <c r="I44" s="207"/>
      <c r="J44" s="207"/>
      <c r="K44" s="207"/>
      <c r="L44" s="207"/>
      <c r="M44" s="235" t="s">
        <v>274</v>
      </c>
      <c r="N44" s="207"/>
      <c r="O44" s="207"/>
      <c r="P44" s="207"/>
      <c r="Q44" s="207"/>
      <c r="R44" s="237" t="s">
        <v>142</v>
      </c>
      <c r="S44" s="238"/>
      <c r="T44" s="238"/>
      <c r="U44" s="238"/>
      <c r="V44" s="238"/>
      <c r="W44" s="239" t="s">
        <v>365</v>
      </c>
      <c r="X44" s="240"/>
      <c r="Y44" s="227">
        <v>4</v>
      </c>
      <c r="Z44" s="229">
        <v>3</v>
      </c>
      <c r="AA44" s="81"/>
      <c r="AB44" s="81"/>
      <c r="AC44" s="81"/>
      <c r="AD44" s="81"/>
      <c r="AE44" s="81"/>
      <c r="AF44" s="81"/>
      <c r="AG44" s="81"/>
      <c r="AH44" s="81"/>
    </row>
    <row r="45" spans="1:34" ht="13.5" customHeight="1">
      <c r="A45" s="234"/>
      <c r="B45" s="138" t="s">
        <v>674</v>
      </c>
      <c r="C45" s="96" t="s">
        <v>285</v>
      </c>
      <c r="D45" s="97" t="s">
        <v>277</v>
      </c>
      <c r="E45" s="97" t="s">
        <v>278</v>
      </c>
      <c r="F45" s="97" t="s">
        <v>7</v>
      </c>
      <c r="G45" s="98" t="s">
        <v>7</v>
      </c>
      <c r="H45" s="96" t="s">
        <v>287</v>
      </c>
      <c r="I45" s="97" t="s">
        <v>284</v>
      </c>
      <c r="J45" s="97" t="s">
        <v>271</v>
      </c>
      <c r="K45" s="97" t="s">
        <v>270</v>
      </c>
      <c r="L45" s="97" t="s">
        <v>7</v>
      </c>
      <c r="M45" s="96" t="s">
        <v>280</v>
      </c>
      <c r="N45" s="97" t="s">
        <v>280</v>
      </c>
      <c r="O45" s="97" t="s">
        <v>279</v>
      </c>
      <c r="P45" s="97" t="s">
        <v>7</v>
      </c>
      <c r="Q45" s="97" t="s">
        <v>7</v>
      </c>
      <c r="R45" s="231" t="s">
        <v>700</v>
      </c>
      <c r="S45" s="232"/>
      <c r="T45" s="232"/>
      <c r="U45" s="232"/>
      <c r="V45" s="232"/>
      <c r="W45" s="241"/>
      <c r="X45" s="242"/>
      <c r="Y45" s="228"/>
      <c r="Z45" s="230"/>
      <c r="AA45" s="81"/>
      <c r="AB45" s="81"/>
      <c r="AC45" s="81"/>
      <c r="AD45" s="81"/>
      <c r="AE45" s="81"/>
      <c r="AF45" s="81"/>
      <c r="AG45" s="81"/>
      <c r="AH45" s="81"/>
    </row>
    <row r="46" spans="1:34" ht="13.5" customHeight="1">
      <c r="A46" s="100"/>
      <c r="B46" s="101" t="s">
        <v>152</v>
      </c>
      <c r="C46" s="102" t="s">
        <v>756</v>
      </c>
      <c r="D46" s="102"/>
      <c r="E46" s="102"/>
      <c r="F46" s="102"/>
      <c r="G46" s="102"/>
      <c r="H46" s="102"/>
      <c r="I46" s="224" t="s">
        <v>290</v>
      </c>
      <c r="J46" s="224"/>
      <c r="K46" s="224"/>
      <c r="L46" s="224"/>
      <c r="M46" s="201"/>
      <c r="N46" s="201"/>
      <c r="O46" s="104"/>
      <c r="P46" s="104"/>
      <c r="Q46" s="102" t="s">
        <v>755</v>
      </c>
      <c r="R46" s="102"/>
      <c r="S46" s="102"/>
      <c r="T46" s="102"/>
      <c r="U46" s="102"/>
      <c r="V46" s="102"/>
      <c r="W46" s="225" t="s">
        <v>290</v>
      </c>
      <c r="X46" s="225"/>
      <c r="Y46" s="225"/>
      <c r="Z46" s="103"/>
      <c r="AA46" s="81"/>
      <c r="AB46" s="81"/>
      <c r="AC46" s="81"/>
      <c r="AD46" s="81"/>
      <c r="AE46" s="81"/>
      <c r="AF46" s="81"/>
      <c r="AG46" s="81"/>
      <c r="AH46" s="81"/>
    </row>
    <row r="47" spans="1:34" ht="13.5" customHeight="1">
      <c r="A47" s="100"/>
      <c r="B47" s="101" t="s">
        <v>153</v>
      </c>
      <c r="C47" s="102" t="s">
        <v>754</v>
      </c>
      <c r="D47" s="102"/>
      <c r="E47" s="102"/>
      <c r="F47" s="102"/>
      <c r="G47" s="102"/>
      <c r="H47" s="102"/>
      <c r="I47" s="224" t="s">
        <v>290</v>
      </c>
      <c r="J47" s="224"/>
      <c r="K47" s="224"/>
      <c r="L47" s="224"/>
      <c r="M47" s="201"/>
      <c r="N47" s="201"/>
      <c r="O47" s="105"/>
      <c r="P47" s="105"/>
      <c r="Q47" s="102" t="s">
        <v>753</v>
      </c>
      <c r="R47" s="102"/>
      <c r="S47" s="102"/>
      <c r="T47" s="102"/>
      <c r="U47" s="102"/>
      <c r="V47" s="102"/>
      <c r="W47" s="225" t="s">
        <v>290</v>
      </c>
      <c r="X47" s="225"/>
      <c r="Y47" s="225"/>
      <c r="Z47" s="103"/>
      <c r="AA47" s="81"/>
      <c r="AB47" s="81"/>
      <c r="AC47" s="81"/>
      <c r="AD47" s="81"/>
      <c r="AE47" s="81"/>
      <c r="AF47" s="81"/>
      <c r="AG47" s="81"/>
      <c r="AH47" s="81"/>
    </row>
    <row r="48" spans="1:34" ht="13.5" customHeight="1">
      <c r="A48" s="100"/>
      <c r="B48" s="101" t="s">
        <v>154</v>
      </c>
      <c r="C48" s="102" t="s">
        <v>752</v>
      </c>
      <c r="D48" s="102"/>
      <c r="E48" s="102"/>
      <c r="F48" s="102"/>
      <c r="G48" s="102"/>
      <c r="H48" s="102"/>
      <c r="I48" s="224" t="s">
        <v>290</v>
      </c>
      <c r="J48" s="224"/>
      <c r="K48" s="224"/>
      <c r="L48" s="224"/>
      <c r="M48" s="201"/>
      <c r="N48" s="201"/>
      <c r="O48" s="104"/>
      <c r="P48" s="104"/>
      <c r="Q48" s="102" t="s">
        <v>751</v>
      </c>
      <c r="R48" s="102"/>
      <c r="S48" s="102"/>
      <c r="T48" s="102"/>
      <c r="U48" s="102"/>
      <c r="V48" s="102"/>
      <c r="W48" s="225" t="s">
        <v>290</v>
      </c>
      <c r="X48" s="225"/>
      <c r="Y48" s="225"/>
      <c r="Z48" s="103"/>
      <c r="AA48" s="81"/>
      <c r="AB48" s="81"/>
      <c r="AC48" s="81"/>
      <c r="AD48" s="81"/>
      <c r="AE48" s="81"/>
      <c r="AF48" s="81"/>
      <c r="AG48" s="81"/>
      <c r="AH48" s="81"/>
    </row>
    <row r="49" spans="1:34" ht="13.5" customHeight="1">
      <c r="A49" s="100"/>
      <c r="B49" s="101"/>
      <c r="C49" s="102"/>
      <c r="D49" s="102"/>
      <c r="E49" s="102"/>
      <c r="F49" s="102"/>
      <c r="G49" s="102"/>
      <c r="H49" s="102"/>
      <c r="I49" s="106"/>
      <c r="J49" s="106"/>
      <c r="K49" s="106"/>
      <c r="L49" s="106"/>
      <c r="M49" s="107"/>
      <c r="N49" s="107"/>
      <c r="O49" s="104"/>
      <c r="P49" s="104"/>
      <c r="Q49" s="102"/>
      <c r="R49" s="102"/>
      <c r="S49" s="102"/>
      <c r="T49" s="102"/>
      <c r="U49" s="102"/>
      <c r="V49" s="102"/>
      <c r="W49" s="108"/>
      <c r="X49" s="108"/>
      <c r="Y49" s="108"/>
      <c r="Z49" s="109"/>
      <c r="AA49" s="81"/>
      <c r="AB49" s="81"/>
      <c r="AC49" s="81"/>
      <c r="AD49" s="81"/>
      <c r="AE49" s="81"/>
      <c r="AF49" s="81"/>
      <c r="AG49" s="81"/>
      <c r="AH49" s="81"/>
    </row>
    <row r="50" spans="1:34" ht="13.5" customHeight="1">
      <c r="A50" s="100"/>
      <c r="B50" s="101"/>
      <c r="C50" s="102"/>
      <c r="D50" s="102"/>
      <c r="E50" s="102"/>
      <c r="F50" s="102"/>
      <c r="G50" s="102"/>
      <c r="H50" s="102"/>
      <c r="I50" s="106"/>
      <c r="J50" s="106"/>
      <c r="K50" s="106"/>
      <c r="L50" s="106"/>
      <c r="M50" s="107"/>
      <c r="N50" s="107"/>
      <c r="O50" s="104"/>
      <c r="P50" s="104"/>
      <c r="Q50" s="102"/>
      <c r="R50" s="102"/>
      <c r="S50" s="102"/>
      <c r="T50" s="102"/>
      <c r="U50" s="102"/>
      <c r="V50" s="102"/>
      <c r="W50" s="108"/>
      <c r="X50" s="108"/>
      <c r="Y50" s="108"/>
      <c r="Z50" s="109"/>
      <c r="AA50" s="81"/>
      <c r="AB50" s="81"/>
      <c r="AC50" s="81"/>
      <c r="AD50" s="81"/>
      <c r="AE50" s="81"/>
      <c r="AF50" s="81"/>
      <c r="AG50" s="81"/>
      <c r="AH50" s="81"/>
    </row>
    <row r="51" spans="1:34" ht="13.5" customHeight="1">
      <c r="A51" s="116"/>
      <c r="B51" s="117"/>
      <c r="C51" s="118"/>
      <c r="D51" s="118"/>
      <c r="E51" s="118"/>
      <c r="F51" s="118"/>
      <c r="G51" s="118"/>
      <c r="H51" s="119"/>
      <c r="I51" s="119"/>
      <c r="J51" s="119"/>
      <c r="K51" s="119"/>
      <c r="L51" s="119"/>
      <c r="M51" s="119"/>
      <c r="N51" s="119"/>
      <c r="O51" s="119"/>
      <c r="P51" s="119"/>
      <c r="Q51" s="119"/>
      <c r="R51" s="119"/>
      <c r="S51" s="119"/>
      <c r="T51" s="119"/>
      <c r="U51" s="119"/>
      <c r="V51" s="119"/>
      <c r="W51" s="120"/>
      <c r="X51" s="121"/>
      <c r="Y51" s="122"/>
      <c r="Z51" s="99"/>
      <c r="AA51" s="81"/>
      <c r="AB51" s="81"/>
      <c r="AC51" s="81"/>
      <c r="AD51" s="81"/>
      <c r="AE51" s="81"/>
      <c r="AF51" s="81"/>
      <c r="AG51" s="81"/>
      <c r="AH51" s="81"/>
    </row>
    <row r="52" spans="1:34" ht="15.6" customHeight="1">
      <c r="A52" s="88" t="s">
        <v>164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1"/>
      <c r="AB52" s="81"/>
      <c r="AC52" s="81"/>
      <c r="AD52" s="81"/>
      <c r="AE52" s="81"/>
      <c r="AF52" s="81"/>
      <c r="AG52" s="81"/>
      <c r="AH52" s="81"/>
    </row>
    <row r="53" spans="1:34" ht="13.5" customHeight="1">
      <c r="A53" s="91" t="s">
        <v>137</v>
      </c>
      <c r="B53" s="136" t="s">
        <v>138</v>
      </c>
      <c r="C53" s="252">
        <v>4</v>
      </c>
      <c r="D53" s="253"/>
      <c r="E53" s="253"/>
      <c r="F53" s="253"/>
      <c r="G53" s="254"/>
      <c r="H53" s="252">
        <v>12</v>
      </c>
      <c r="I53" s="253"/>
      <c r="J53" s="253"/>
      <c r="K53" s="253"/>
      <c r="L53" s="253"/>
      <c r="M53" s="252">
        <v>9</v>
      </c>
      <c r="N53" s="253"/>
      <c r="O53" s="253"/>
      <c r="P53" s="253"/>
      <c r="Q53" s="253"/>
      <c r="R53" s="252">
        <v>28</v>
      </c>
      <c r="S53" s="253"/>
      <c r="T53" s="253"/>
      <c r="U53" s="253"/>
      <c r="V53" s="253"/>
      <c r="W53" s="255" t="s">
        <v>139</v>
      </c>
      <c r="X53" s="256"/>
      <c r="Y53" s="93" t="s">
        <v>140</v>
      </c>
      <c r="Z53" s="93" t="s">
        <v>141</v>
      </c>
      <c r="AA53" s="81"/>
      <c r="AB53" s="81"/>
      <c r="AC53" s="81"/>
      <c r="AD53" s="81"/>
      <c r="AE53" s="81"/>
      <c r="AF53" s="81"/>
      <c r="AG53" s="81"/>
      <c r="AH53" s="81"/>
    </row>
    <row r="54" spans="1:34" ht="13.5" customHeight="1">
      <c r="A54" s="248">
        <v>4</v>
      </c>
      <c r="B54" s="137" t="s">
        <v>684</v>
      </c>
      <c r="C54" s="237" t="s">
        <v>142</v>
      </c>
      <c r="D54" s="238"/>
      <c r="E54" s="238"/>
      <c r="F54" s="238"/>
      <c r="G54" s="249"/>
      <c r="H54" s="235" t="s">
        <v>265</v>
      </c>
      <c r="I54" s="207"/>
      <c r="J54" s="207"/>
      <c r="K54" s="207"/>
      <c r="L54" s="207"/>
      <c r="M54" s="235" t="s">
        <v>293</v>
      </c>
      <c r="N54" s="207"/>
      <c r="O54" s="207"/>
      <c r="P54" s="207"/>
      <c r="Q54" s="207"/>
      <c r="R54" s="235" t="s">
        <v>265</v>
      </c>
      <c r="S54" s="207"/>
      <c r="T54" s="207"/>
      <c r="U54" s="207"/>
      <c r="V54" s="207"/>
      <c r="W54" s="250" t="s">
        <v>750</v>
      </c>
      <c r="X54" s="251"/>
      <c r="Y54" s="245">
        <v>5</v>
      </c>
      <c r="Z54" s="246">
        <v>2</v>
      </c>
      <c r="AA54" s="81"/>
      <c r="AB54" s="81"/>
      <c r="AC54" s="81"/>
      <c r="AD54" s="81"/>
      <c r="AE54" s="81"/>
      <c r="AF54" s="81"/>
      <c r="AG54" s="81"/>
      <c r="AH54" s="81"/>
    </row>
    <row r="55" spans="1:34" ht="13.5" customHeight="1">
      <c r="A55" s="234"/>
      <c r="B55" s="138" t="s">
        <v>695</v>
      </c>
      <c r="C55" s="231" t="s">
        <v>700</v>
      </c>
      <c r="D55" s="232"/>
      <c r="E55" s="232"/>
      <c r="F55" s="232"/>
      <c r="G55" s="247"/>
      <c r="H55" s="96" t="s">
        <v>303</v>
      </c>
      <c r="I55" s="97" t="s">
        <v>284</v>
      </c>
      <c r="J55" s="97" t="s">
        <v>284</v>
      </c>
      <c r="K55" s="97" t="s">
        <v>7</v>
      </c>
      <c r="L55" s="97" t="s">
        <v>7</v>
      </c>
      <c r="M55" s="96" t="s">
        <v>287</v>
      </c>
      <c r="N55" s="97" t="s">
        <v>281</v>
      </c>
      <c r="O55" s="97" t="s">
        <v>270</v>
      </c>
      <c r="P55" s="97" t="s">
        <v>342</v>
      </c>
      <c r="Q55" s="97" t="s">
        <v>149</v>
      </c>
      <c r="R55" s="139" t="s">
        <v>270</v>
      </c>
      <c r="S55" s="127" t="s">
        <v>303</v>
      </c>
      <c r="T55" s="127" t="s">
        <v>303</v>
      </c>
      <c r="U55" s="97" t="s">
        <v>7</v>
      </c>
      <c r="V55" s="127" t="s">
        <v>7</v>
      </c>
      <c r="W55" s="241"/>
      <c r="X55" s="242"/>
      <c r="Y55" s="228"/>
      <c r="Z55" s="230"/>
      <c r="AA55" s="81"/>
      <c r="AB55" s="81"/>
      <c r="AC55" s="81"/>
      <c r="AD55" s="81"/>
      <c r="AE55" s="81"/>
      <c r="AF55" s="81"/>
      <c r="AG55" s="81"/>
      <c r="AH55" s="81"/>
    </row>
    <row r="56" spans="1:34" ht="13.5" customHeight="1">
      <c r="A56" s="233">
        <v>12</v>
      </c>
      <c r="B56" s="137" t="s">
        <v>661</v>
      </c>
      <c r="C56" s="235" t="s">
        <v>274</v>
      </c>
      <c r="D56" s="207"/>
      <c r="E56" s="207"/>
      <c r="F56" s="207"/>
      <c r="G56" s="236"/>
      <c r="H56" s="237" t="s">
        <v>142</v>
      </c>
      <c r="I56" s="238"/>
      <c r="J56" s="238"/>
      <c r="K56" s="238"/>
      <c r="L56" s="238"/>
      <c r="M56" s="235" t="s">
        <v>275</v>
      </c>
      <c r="N56" s="207"/>
      <c r="O56" s="207"/>
      <c r="P56" s="207"/>
      <c r="Q56" s="207"/>
      <c r="R56" s="243" t="s">
        <v>266</v>
      </c>
      <c r="S56" s="244"/>
      <c r="T56" s="244"/>
      <c r="U56" s="207"/>
      <c r="V56" s="244"/>
      <c r="W56" s="239" t="s">
        <v>385</v>
      </c>
      <c r="X56" s="240"/>
      <c r="Y56" s="227">
        <v>4</v>
      </c>
      <c r="Z56" s="229">
        <v>3</v>
      </c>
      <c r="AA56" s="81"/>
      <c r="AB56" s="81"/>
      <c r="AC56" s="81"/>
      <c r="AD56" s="81"/>
      <c r="AE56" s="81"/>
      <c r="AF56" s="81"/>
      <c r="AG56" s="81"/>
      <c r="AH56" s="81"/>
    </row>
    <row r="57" spans="1:34" ht="13.5" customHeight="1">
      <c r="A57" s="234"/>
      <c r="B57" s="138" t="s">
        <v>687</v>
      </c>
      <c r="C57" s="96" t="s">
        <v>307</v>
      </c>
      <c r="D57" s="97" t="s">
        <v>272</v>
      </c>
      <c r="E57" s="97" t="s">
        <v>272</v>
      </c>
      <c r="F57" s="97" t="s">
        <v>7</v>
      </c>
      <c r="G57" s="98" t="s">
        <v>7</v>
      </c>
      <c r="H57" s="231" t="s">
        <v>700</v>
      </c>
      <c r="I57" s="232"/>
      <c r="J57" s="232"/>
      <c r="K57" s="232"/>
      <c r="L57" s="232"/>
      <c r="M57" s="96" t="s">
        <v>271</v>
      </c>
      <c r="N57" s="97" t="s">
        <v>272</v>
      </c>
      <c r="O57" s="97" t="s">
        <v>280</v>
      </c>
      <c r="P57" s="97" t="s">
        <v>279</v>
      </c>
      <c r="Q57" s="97" t="s">
        <v>7</v>
      </c>
      <c r="R57" s="96" t="s">
        <v>271</v>
      </c>
      <c r="S57" s="97" t="s">
        <v>280</v>
      </c>
      <c r="T57" s="97" t="s">
        <v>270</v>
      </c>
      <c r="U57" s="97" t="s">
        <v>273</v>
      </c>
      <c r="V57" s="97" t="s">
        <v>7</v>
      </c>
      <c r="W57" s="241"/>
      <c r="X57" s="242"/>
      <c r="Y57" s="228"/>
      <c r="Z57" s="230"/>
      <c r="AA57" s="81"/>
      <c r="AB57" s="81"/>
      <c r="AC57" s="81"/>
      <c r="AD57" s="81"/>
      <c r="AE57" s="81"/>
      <c r="AF57" s="81"/>
      <c r="AG57" s="81"/>
      <c r="AH57" s="81"/>
    </row>
    <row r="58" spans="1:34" ht="13.5" customHeight="1">
      <c r="A58" s="233">
        <v>9</v>
      </c>
      <c r="B58" s="137" t="s">
        <v>655</v>
      </c>
      <c r="C58" s="235" t="s">
        <v>296</v>
      </c>
      <c r="D58" s="207"/>
      <c r="E58" s="207"/>
      <c r="F58" s="207"/>
      <c r="G58" s="236"/>
      <c r="H58" s="235" t="s">
        <v>266</v>
      </c>
      <c r="I58" s="207"/>
      <c r="J58" s="207"/>
      <c r="K58" s="207"/>
      <c r="L58" s="207"/>
      <c r="M58" s="237" t="s">
        <v>142</v>
      </c>
      <c r="N58" s="238"/>
      <c r="O58" s="238"/>
      <c r="P58" s="238"/>
      <c r="Q58" s="238"/>
      <c r="R58" s="243" t="s">
        <v>265</v>
      </c>
      <c r="S58" s="244"/>
      <c r="T58" s="244"/>
      <c r="U58" s="244"/>
      <c r="V58" s="244"/>
      <c r="W58" s="239" t="s">
        <v>383</v>
      </c>
      <c r="X58" s="240"/>
      <c r="Y58" s="227">
        <v>6</v>
      </c>
      <c r="Z58" s="229">
        <v>1</v>
      </c>
      <c r="AA58" s="81"/>
      <c r="AB58" s="81"/>
      <c r="AC58" s="81"/>
      <c r="AD58" s="81"/>
      <c r="AE58" s="81"/>
      <c r="AF58" s="81"/>
      <c r="AG58" s="81"/>
      <c r="AH58" s="81"/>
    </row>
    <row r="59" spans="1:34" ht="13.5" customHeight="1">
      <c r="A59" s="234"/>
      <c r="B59" s="138" t="s">
        <v>691</v>
      </c>
      <c r="C59" s="96" t="s">
        <v>282</v>
      </c>
      <c r="D59" s="97" t="s">
        <v>286</v>
      </c>
      <c r="E59" s="97" t="s">
        <v>279</v>
      </c>
      <c r="F59" s="97" t="s">
        <v>348</v>
      </c>
      <c r="G59" s="98" t="s">
        <v>148</v>
      </c>
      <c r="H59" s="96" t="s">
        <v>280</v>
      </c>
      <c r="I59" s="97" t="s">
        <v>284</v>
      </c>
      <c r="J59" s="97" t="s">
        <v>271</v>
      </c>
      <c r="K59" s="97" t="s">
        <v>270</v>
      </c>
      <c r="L59" s="97" t="s">
        <v>7</v>
      </c>
      <c r="M59" s="231" t="s">
        <v>700</v>
      </c>
      <c r="N59" s="232"/>
      <c r="O59" s="232"/>
      <c r="P59" s="232"/>
      <c r="Q59" s="232"/>
      <c r="R59" s="96" t="s">
        <v>303</v>
      </c>
      <c r="S59" s="97" t="s">
        <v>284</v>
      </c>
      <c r="T59" s="97" t="s">
        <v>282</v>
      </c>
      <c r="U59" s="97" t="s">
        <v>7</v>
      </c>
      <c r="V59" s="97" t="s">
        <v>7</v>
      </c>
      <c r="W59" s="241"/>
      <c r="X59" s="242"/>
      <c r="Y59" s="228"/>
      <c r="Z59" s="230"/>
      <c r="AA59" s="81"/>
      <c r="AB59" s="81"/>
      <c r="AC59" s="81"/>
      <c r="AD59" s="81"/>
      <c r="AE59" s="81"/>
      <c r="AF59" s="81"/>
      <c r="AG59" s="81"/>
      <c r="AH59" s="81"/>
    </row>
    <row r="60" spans="1:34" ht="13.5" customHeight="1">
      <c r="A60" s="233">
        <v>28</v>
      </c>
      <c r="B60" s="137" t="s">
        <v>669</v>
      </c>
      <c r="C60" s="235" t="s">
        <v>274</v>
      </c>
      <c r="D60" s="207"/>
      <c r="E60" s="207"/>
      <c r="F60" s="207"/>
      <c r="G60" s="236"/>
      <c r="H60" s="235" t="s">
        <v>275</v>
      </c>
      <c r="I60" s="207"/>
      <c r="J60" s="207"/>
      <c r="K60" s="207"/>
      <c r="L60" s="207"/>
      <c r="M60" s="235" t="s">
        <v>274</v>
      </c>
      <c r="N60" s="207"/>
      <c r="O60" s="207"/>
      <c r="P60" s="207"/>
      <c r="Q60" s="207"/>
      <c r="R60" s="237" t="s">
        <v>142</v>
      </c>
      <c r="S60" s="238"/>
      <c r="T60" s="238"/>
      <c r="U60" s="238"/>
      <c r="V60" s="238"/>
      <c r="W60" s="239" t="s">
        <v>347</v>
      </c>
      <c r="X60" s="240"/>
      <c r="Y60" s="227">
        <v>3</v>
      </c>
      <c r="Z60" s="229">
        <v>4</v>
      </c>
      <c r="AA60" s="81"/>
      <c r="AB60" s="81"/>
      <c r="AC60" s="81"/>
      <c r="AD60" s="81"/>
      <c r="AE60" s="81"/>
      <c r="AF60" s="81"/>
      <c r="AG60" s="81"/>
      <c r="AH60" s="81"/>
    </row>
    <row r="61" spans="1:34" ht="13.5" customHeight="1">
      <c r="A61" s="234"/>
      <c r="B61" s="138" t="s">
        <v>670</v>
      </c>
      <c r="C61" s="96" t="s">
        <v>279</v>
      </c>
      <c r="D61" s="97" t="s">
        <v>307</v>
      </c>
      <c r="E61" s="97" t="s">
        <v>307</v>
      </c>
      <c r="F61" s="97" t="s">
        <v>7</v>
      </c>
      <c r="G61" s="98" t="s">
        <v>7</v>
      </c>
      <c r="H61" s="96" t="s">
        <v>280</v>
      </c>
      <c r="I61" s="97" t="s">
        <v>271</v>
      </c>
      <c r="J61" s="97" t="s">
        <v>279</v>
      </c>
      <c r="K61" s="97" t="s">
        <v>285</v>
      </c>
      <c r="L61" s="97" t="s">
        <v>7</v>
      </c>
      <c r="M61" s="96" t="s">
        <v>307</v>
      </c>
      <c r="N61" s="97" t="s">
        <v>272</v>
      </c>
      <c r="O61" s="97" t="s">
        <v>287</v>
      </c>
      <c r="P61" s="97" t="s">
        <v>7</v>
      </c>
      <c r="Q61" s="97" t="s">
        <v>7</v>
      </c>
      <c r="R61" s="231" t="s">
        <v>700</v>
      </c>
      <c r="S61" s="232"/>
      <c r="T61" s="232"/>
      <c r="U61" s="232"/>
      <c r="V61" s="232"/>
      <c r="W61" s="241"/>
      <c r="X61" s="242"/>
      <c r="Y61" s="228"/>
      <c r="Z61" s="230"/>
      <c r="AA61" s="81"/>
      <c r="AB61" s="81"/>
      <c r="AC61" s="81"/>
      <c r="AD61" s="81"/>
      <c r="AE61" s="81"/>
      <c r="AF61" s="81"/>
      <c r="AG61" s="81"/>
      <c r="AH61" s="81"/>
    </row>
    <row r="62" spans="1:34" s="82" customFormat="1" ht="13.5" customHeight="1">
      <c r="A62" s="100"/>
      <c r="B62" s="101" t="s">
        <v>152</v>
      </c>
      <c r="C62" s="102" t="s">
        <v>749</v>
      </c>
      <c r="D62" s="102"/>
      <c r="E62" s="102"/>
      <c r="F62" s="102"/>
      <c r="G62" s="102"/>
      <c r="H62" s="102"/>
      <c r="I62" s="224" t="s">
        <v>290</v>
      </c>
      <c r="J62" s="224"/>
      <c r="K62" s="224"/>
      <c r="L62" s="224"/>
      <c r="M62" s="201"/>
      <c r="N62" s="201"/>
      <c r="O62" s="104"/>
      <c r="P62" s="104"/>
      <c r="Q62" s="102" t="s">
        <v>748</v>
      </c>
      <c r="R62" s="102"/>
      <c r="S62" s="102"/>
      <c r="T62" s="102"/>
      <c r="U62" s="102"/>
      <c r="V62" s="102"/>
      <c r="W62" s="225" t="s">
        <v>290</v>
      </c>
      <c r="X62" s="225"/>
      <c r="Y62" s="225"/>
      <c r="Z62" s="103"/>
      <c r="AA62" s="81"/>
      <c r="AB62" s="81"/>
      <c r="AC62" s="81"/>
      <c r="AD62" s="81"/>
      <c r="AE62" s="81"/>
      <c r="AF62" s="81"/>
      <c r="AG62" s="81"/>
      <c r="AH62" s="81"/>
    </row>
    <row r="63" spans="1:34" s="82" customFormat="1" ht="13.5" customHeight="1">
      <c r="A63" s="100"/>
      <c r="B63" s="101" t="s">
        <v>153</v>
      </c>
      <c r="C63" s="102" t="s">
        <v>747</v>
      </c>
      <c r="D63" s="102"/>
      <c r="E63" s="102"/>
      <c r="F63" s="102"/>
      <c r="G63" s="102"/>
      <c r="H63" s="102"/>
      <c r="I63" s="224" t="s">
        <v>290</v>
      </c>
      <c r="J63" s="224"/>
      <c r="K63" s="224"/>
      <c r="L63" s="224"/>
      <c r="M63" s="201"/>
      <c r="N63" s="201"/>
      <c r="O63" s="105"/>
      <c r="P63" s="105"/>
      <c r="Q63" s="102" t="s">
        <v>746</v>
      </c>
      <c r="R63" s="102"/>
      <c r="S63" s="102"/>
      <c r="T63" s="102"/>
      <c r="U63" s="102"/>
      <c r="V63" s="102"/>
      <c r="W63" s="225" t="s">
        <v>290</v>
      </c>
      <c r="X63" s="225"/>
      <c r="Y63" s="225"/>
      <c r="Z63" s="103"/>
      <c r="AA63" s="81"/>
      <c r="AB63" s="81"/>
      <c r="AC63" s="81"/>
      <c r="AD63" s="81"/>
      <c r="AE63" s="81"/>
      <c r="AF63" s="81"/>
      <c r="AG63" s="81"/>
      <c r="AH63" s="81"/>
    </row>
    <row r="64" spans="1:34" s="82" customFormat="1" ht="13.5" customHeight="1">
      <c r="A64" s="100"/>
      <c r="B64" s="101" t="s">
        <v>154</v>
      </c>
      <c r="C64" s="102" t="s">
        <v>745</v>
      </c>
      <c r="D64" s="102"/>
      <c r="E64" s="102"/>
      <c r="F64" s="102"/>
      <c r="G64" s="102"/>
      <c r="H64" s="102"/>
      <c r="I64" s="224" t="s">
        <v>290</v>
      </c>
      <c r="J64" s="224"/>
      <c r="K64" s="224"/>
      <c r="L64" s="224"/>
      <c r="M64" s="201"/>
      <c r="N64" s="201"/>
      <c r="O64" s="104"/>
      <c r="P64" s="104"/>
      <c r="Q64" s="102" t="s">
        <v>744</v>
      </c>
      <c r="R64" s="102"/>
      <c r="S64" s="102"/>
      <c r="T64" s="102"/>
      <c r="U64" s="102"/>
      <c r="V64" s="102"/>
      <c r="W64" s="225" t="s">
        <v>290</v>
      </c>
      <c r="X64" s="225"/>
      <c r="Y64" s="225"/>
      <c r="Z64" s="103"/>
      <c r="AA64" s="81"/>
      <c r="AB64" s="81"/>
      <c r="AC64" s="81"/>
      <c r="AD64" s="81"/>
      <c r="AE64" s="81"/>
      <c r="AF64" s="81"/>
      <c r="AG64" s="81"/>
      <c r="AH64" s="81"/>
    </row>
    <row r="65" spans="1:26" ht="20.100000000000001" customHeight="1">
      <c r="A65" s="226" t="s">
        <v>7</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row>
    <row r="66" spans="1:26" ht="20.100000000000001" customHeight="1">
      <c r="A66" s="84"/>
      <c r="B66" s="84"/>
      <c r="C66" s="84"/>
      <c r="D66" s="82"/>
      <c r="E66" s="211" t="s">
        <v>7</v>
      </c>
      <c r="F66" s="211"/>
      <c r="G66" s="211"/>
      <c r="H66" s="211"/>
      <c r="I66" s="211"/>
      <c r="J66" s="211"/>
      <c r="K66" s="211"/>
      <c r="L66" s="211"/>
      <c r="M66" s="211"/>
      <c r="N66" s="211"/>
      <c r="O66" s="211"/>
      <c r="P66" s="211"/>
      <c r="Q66" s="211"/>
      <c r="R66" s="211"/>
      <c r="S66" s="81"/>
      <c r="T66" s="81"/>
      <c r="U66" s="212" t="s">
        <v>7</v>
      </c>
      <c r="V66" s="212"/>
      <c r="W66" s="212"/>
      <c r="X66" s="212"/>
      <c r="Y66" s="212"/>
      <c r="Z66" s="212"/>
    </row>
    <row r="67" spans="1:26" ht="17.25" customHeight="1">
      <c r="A67" s="81"/>
      <c r="B67" s="123"/>
      <c r="C67" s="81"/>
      <c r="D67" s="81"/>
      <c r="E67" s="81"/>
      <c r="F67" s="81"/>
      <c r="G67" s="81"/>
      <c r="H67" s="81"/>
      <c r="I67" s="81"/>
      <c r="J67" s="81"/>
      <c r="K67" s="81"/>
      <c r="L67" s="81"/>
      <c r="M67" s="81"/>
      <c r="N67" s="81"/>
      <c r="O67" s="81"/>
      <c r="P67" s="81"/>
      <c r="Q67" s="81"/>
      <c r="R67" s="81"/>
      <c r="S67" s="81"/>
      <c r="T67" s="81"/>
      <c r="U67" s="81"/>
      <c r="V67" s="81"/>
      <c r="W67" s="81"/>
      <c r="X67" s="81"/>
      <c r="Y67" s="87"/>
      <c r="Z67" s="87" t="s">
        <v>7</v>
      </c>
    </row>
    <row r="68" spans="1:26" ht="15.6" customHeight="1">
      <c r="A68" s="110" t="s">
        <v>7</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3.5" customHeight="1">
      <c r="A69" s="125" t="s">
        <v>7</v>
      </c>
      <c r="B69" s="113" t="s">
        <v>7</v>
      </c>
      <c r="C69" s="208" t="s">
        <v>7</v>
      </c>
      <c r="D69" s="208"/>
      <c r="E69" s="208"/>
      <c r="F69" s="208"/>
      <c r="G69" s="208"/>
      <c r="H69" s="208" t="s">
        <v>7</v>
      </c>
      <c r="I69" s="208"/>
      <c r="J69" s="208"/>
      <c r="K69" s="208"/>
      <c r="L69" s="208"/>
      <c r="M69" s="208" t="s">
        <v>7</v>
      </c>
      <c r="N69" s="208"/>
      <c r="O69" s="208"/>
      <c r="P69" s="208"/>
      <c r="Q69" s="208"/>
      <c r="R69" s="208" t="s">
        <v>7</v>
      </c>
      <c r="S69" s="208"/>
      <c r="T69" s="208"/>
      <c r="U69" s="208"/>
      <c r="V69" s="208"/>
      <c r="W69" s="209" t="s">
        <v>7</v>
      </c>
      <c r="X69" s="209"/>
      <c r="Y69" s="115" t="s">
        <v>7</v>
      </c>
      <c r="Z69" s="115" t="s">
        <v>7</v>
      </c>
    </row>
    <row r="70" spans="1:26" ht="13.5" customHeight="1">
      <c r="A70" s="206" t="s">
        <v>7</v>
      </c>
      <c r="B70" s="117" t="s">
        <v>7</v>
      </c>
      <c r="C70" s="205" t="s">
        <v>7</v>
      </c>
      <c r="D70" s="205"/>
      <c r="E70" s="205"/>
      <c r="F70" s="205"/>
      <c r="G70" s="205"/>
      <c r="H70" s="207" t="s">
        <v>7</v>
      </c>
      <c r="I70" s="207"/>
      <c r="J70" s="207"/>
      <c r="K70" s="207"/>
      <c r="L70" s="207"/>
      <c r="M70" s="207" t="s">
        <v>7</v>
      </c>
      <c r="N70" s="207"/>
      <c r="O70" s="207"/>
      <c r="P70" s="207"/>
      <c r="Q70" s="207"/>
      <c r="R70" s="207" t="s">
        <v>7</v>
      </c>
      <c r="S70" s="207"/>
      <c r="T70" s="207"/>
      <c r="U70" s="207"/>
      <c r="V70" s="207"/>
      <c r="W70" s="202" t="s">
        <v>7</v>
      </c>
      <c r="X70" s="202"/>
      <c r="Y70" s="203" t="s">
        <v>7</v>
      </c>
      <c r="Z70" s="204"/>
    </row>
    <row r="71" spans="1:26" ht="13.5" customHeight="1">
      <c r="A71" s="206"/>
      <c r="B71" s="126" t="s">
        <v>7</v>
      </c>
      <c r="C71" s="205" t="s">
        <v>7</v>
      </c>
      <c r="D71" s="205"/>
      <c r="E71" s="205"/>
      <c r="F71" s="205"/>
      <c r="G71" s="205"/>
      <c r="H71" s="127" t="s">
        <v>7</v>
      </c>
      <c r="I71" s="127" t="s">
        <v>7</v>
      </c>
      <c r="J71" s="127" t="s">
        <v>7</v>
      </c>
      <c r="K71" s="127" t="s">
        <v>7</v>
      </c>
      <c r="L71" s="127" t="s">
        <v>7</v>
      </c>
      <c r="M71" s="127" t="s">
        <v>7</v>
      </c>
      <c r="N71" s="127" t="s">
        <v>7</v>
      </c>
      <c r="O71" s="127" t="s">
        <v>7</v>
      </c>
      <c r="P71" s="127" t="s">
        <v>7</v>
      </c>
      <c r="Q71" s="127" t="s">
        <v>7</v>
      </c>
      <c r="R71" s="127" t="s">
        <v>7</v>
      </c>
      <c r="S71" s="127" t="s">
        <v>7</v>
      </c>
      <c r="T71" s="127" t="s">
        <v>7</v>
      </c>
      <c r="U71" s="127" t="s">
        <v>7</v>
      </c>
      <c r="V71" s="127" t="s">
        <v>7</v>
      </c>
      <c r="W71" s="202"/>
      <c r="X71" s="202"/>
      <c r="Y71" s="203"/>
      <c r="Z71" s="204"/>
    </row>
    <row r="72" spans="1:26" ht="13.5" customHeight="1">
      <c r="A72" s="206" t="s">
        <v>7</v>
      </c>
      <c r="B72" s="117" t="s">
        <v>7</v>
      </c>
      <c r="C72" s="207" t="s">
        <v>7</v>
      </c>
      <c r="D72" s="207"/>
      <c r="E72" s="207"/>
      <c r="F72" s="207"/>
      <c r="G72" s="207"/>
      <c r="H72" s="205" t="s">
        <v>7</v>
      </c>
      <c r="I72" s="205"/>
      <c r="J72" s="205"/>
      <c r="K72" s="205"/>
      <c r="L72" s="205"/>
      <c r="M72" s="207" t="s">
        <v>7</v>
      </c>
      <c r="N72" s="207"/>
      <c r="O72" s="207"/>
      <c r="P72" s="207"/>
      <c r="Q72" s="207"/>
      <c r="R72" s="207" t="s">
        <v>7</v>
      </c>
      <c r="S72" s="207"/>
      <c r="T72" s="207"/>
      <c r="U72" s="207"/>
      <c r="V72" s="207"/>
      <c r="W72" s="202" t="s">
        <v>7</v>
      </c>
      <c r="X72" s="202"/>
      <c r="Y72" s="203" t="s">
        <v>7</v>
      </c>
      <c r="Z72" s="204"/>
    </row>
    <row r="73" spans="1:26" ht="13.5" customHeight="1">
      <c r="A73" s="206"/>
      <c r="B73" s="126" t="s">
        <v>7</v>
      </c>
      <c r="C73" s="127" t="s">
        <v>7</v>
      </c>
      <c r="D73" s="127" t="s">
        <v>7</v>
      </c>
      <c r="E73" s="127" t="s">
        <v>7</v>
      </c>
      <c r="F73" s="127" t="s">
        <v>7</v>
      </c>
      <c r="G73" s="127" t="s">
        <v>7</v>
      </c>
      <c r="H73" s="205" t="s">
        <v>7</v>
      </c>
      <c r="I73" s="205"/>
      <c r="J73" s="205"/>
      <c r="K73" s="205"/>
      <c r="L73" s="205"/>
      <c r="M73" s="127" t="s">
        <v>7</v>
      </c>
      <c r="N73" s="127" t="s">
        <v>7</v>
      </c>
      <c r="O73" s="127" t="s">
        <v>7</v>
      </c>
      <c r="P73" s="127" t="s">
        <v>7</v>
      </c>
      <c r="Q73" s="127" t="s">
        <v>7</v>
      </c>
      <c r="R73" s="127" t="s">
        <v>7</v>
      </c>
      <c r="S73" s="127" t="s">
        <v>7</v>
      </c>
      <c r="T73" s="127" t="s">
        <v>7</v>
      </c>
      <c r="U73" s="127" t="s">
        <v>7</v>
      </c>
      <c r="V73" s="127" t="s">
        <v>7</v>
      </c>
      <c r="W73" s="202"/>
      <c r="X73" s="202"/>
      <c r="Y73" s="203"/>
      <c r="Z73" s="204"/>
    </row>
    <row r="74" spans="1:26" ht="13.5" customHeight="1">
      <c r="A74" s="206" t="s">
        <v>7</v>
      </c>
      <c r="B74" s="117" t="s">
        <v>7</v>
      </c>
      <c r="C74" s="207" t="s">
        <v>7</v>
      </c>
      <c r="D74" s="207"/>
      <c r="E74" s="207"/>
      <c r="F74" s="207"/>
      <c r="G74" s="207"/>
      <c r="H74" s="207" t="s">
        <v>7</v>
      </c>
      <c r="I74" s="207"/>
      <c r="J74" s="207"/>
      <c r="K74" s="207"/>
      <c r="L74" s="207"/>
      <c r="M74" s="205" t="s">
        <v>7</v>
      </c>
      <c r="N74" s="205"/>
      <c r="O74" s="205"/>
      <c r="P74" s="205"/>
      <c r="Q74" s="205"/>
      <c r="R74" s="207" t="s">
        <v>7</v>
      </c>
      <c r="S74" s="207"/>
      <c r="T74" s="207"/>
      <c r="U74" s="207"/>
      <c r="V74" s="207"/>
      <c r="W74" s="202" t="s">
        <v>7</v>
      </c>
      <c r="X74" s="202"/>
      <c r="Y74" s="203" t="s">
        <v>7</v>
      </c>
      <c r="Z74" s="204"/>
    </row>
    <row r="75" spans="1:26" ht="13.5" customHeight="1">
      <c r="A75" s="206"/>
      <c r="B75" s="126" t="s">
        <v>7</v>
      </c>
      <c r="C75" s="127" t="s">
        <v>7</v>
      </c>
      <c r="D75" s="127" t="s">
        <v>7</v>
      </c>
      <c r="E75" s="127" t="s">
        <v>7</v>
      </c>
      <c r="F75" s="127" t="s">
        <v>7</v>
      </c>
      <c r="G75" s="127" t="s">
        <v>7</v>
      </c>
      <c r="H75" s="127" t="s">
        <v>7</v>
      </c>
      <c r="I75" s="127" t="s">
        <v>7</v>
      </c>
      <c r="J75" s="127" t="s">
        <v>7</v>
      </c>
      <c r="K75" s="127" t="s">
        <v>7</v>
      </c>
      <c r="L75" s="127" t="s">
        <v>7</v>
      </c>
      <c r="M75" s="205" t="s">
        <v>7</v>
      </c>
      <c r="N75" s="205"/>
      <c r="O75" s="205"/>
      <c r="P75" s="205"/>
      <c r="Q75" s="205"/>
      <c r="R75" s="127" t="s">
        <v>7</v>
      </c>
      <c r="S75" s="127" t="s">
        <v>7</v>
      </c>
      <c r="T75" s="127" t="s">
        <v>7</v>
      </c>
      <c r="U75" s="127" t="s">
        <v>7</v>
      </c>
      <c r="V75" s="127" t="s">
        <v>7</v>
      </c>
      <c r="W75" s="202"/>
      <c r="X75" s="202"/>
      <c r="Y75" s="203"/>
      <c r="Z75" s="204"/>
    </row>
    <row r="76" spans="1:26" ht="13.5" customHeight="1">
      <c r="A76" s="206" t="s">
        <v>7</v>
      </c>
      <c r="B76" s="117" t="s">
        <v>7</v>
      </c>
      <c r="C76" s="207" t="s">
        <v>7</v>
      </c>
      <c r="D76" s="207"/>
      <c r="E76" s="207"/>
      <c r="F76" s="207"/>
      <c r="G76" s="207"/>
      <c r="H76" s="207" t="s">
        <v>7</v>
      </c>
      <c r="I76" s="207"/>
      <c r="J76" s="207"/>
      <c r="K76" s="207"/>
      <c r="L76" s="207"/>
      <c r="M76" s="207" t="s">
        <v>7</v>
      </c>
      <c r="N76" s="207"/>
      <c r="O76" s="207"/>
      <c r="P76" s="207"/>
      <c r="Q76" s="207"/>
      <c r="R76" s="205" t="s">
        <v>7</v>
      </c>
      <c r="S76" s="205"/>
      <c r="T76" s="205"/>
      <c r="U76" s="205"/>
      <c r="V76" s="205"/>
      <c r="W76" s="202" t="s">
        <v>7</v>
      </c>
      <c r="X76" s="202"/>
      <c r="Y76" s="203" t="s">
        <v>7</v>
      </c>
      <c r="Z76" s="204"/>
    </row>
    <row r="77" spans="1:26" ht="13.5" customHeight="1">
      <c r="A77" s="206"/>
      <c r="B77" s="126" t="s">
        <v>7</v>
      </c>
      <c r="C77" s="127" t="s">
        <v>7</v>
      </c>
      <c r="D77" s="127" t="s">
        <v>7</v>
      </c>
      <c r="E77" s="127" t="s">
        <v>7</v>
      </c>
      <c r="F77" s="127" t="s">
        <v>7</v>
      </c>
      <c r="G77" s="127" t="s">
        <v>7</v>
      </c>
      <c r="H77" s="127" t="s">
        <v>7</v>
      </c>
      <c r="I77" s="127" t="s">
        <v>7</v>
      </c>
      <c r="J77" s="127" t="s">
        <v>7</v>
      </c>
      <c r="K77" s="127" t="s">
        <v>7</v>
      </c>
      <c r="L77" s="127" t="s">
        <v>7</v>
      </c>
      <c r="M77" s="127" t="s">
        <v>7</v>
      </c>
      <c r="N77" s="127" t="s">
        <v>7</v>
      </c>
      <c r="O77" s="127" t="s">
        <v>7</v>
      </c>
      <c r="P77" s="127" t="s">
        <v>7</v>
      </c>
      <c r="Q77" s="127" t="s">
        <v>7</v>
      </c>
      <c r="R77" s="205" t="s">
        <v>7</v>
      </c>
      <c r="S77" s="205"/>
      <c r="T77" s="205"/>
      <c r="U77" s="205"/>
      <c r="V77" s="205"/>
      <c r="W77" s="202"/>
      <c r="X77" s="202"/>
      <c r="Y77" s="203"/>
      <c r="Z77" s="204"/>
    </row>
    <row r="78" spans="1:26" ht="13.5" customHeight="1">
      <c r="A78" s="130"/>
      <c r="B78" s="143" t="s">
        <v>7</v>
      </c>
      <c r="C78" s="102" t="s">
        <v>288</v>
      </c>
      <c r="D78" s="102"/>
      <c r="E78" s="102"/>
      <c r="F78" s="102"/>
      <c r="G78" s="102"/>
      <c r="H78" s="102"/>
      <c r="I78" s="224" t="s">
        <v>7</v>
      </c>
      <c r="J78" s="224"/>
      <c r="K78" s="224"/>
      <c r="L78" s="224"/>
      <c r="M78" s="201"/>
      <c r="N78" s="201"/>
      <c r="O78" s="124"/>
      <c r="P78" s="124"/>
      <c r="Q78" s="102" t="s">
        <v>288</v>
      </c>
      <c r="R78" s="102"/>
      <c r="S78" s="102"/>
      <c r="T78" s="102"/>
      <c r="U78" s="102"/>
      <c r="V78" s="102"/>
      <c r="W78" s="225" t="s">
        <v>7</v>
      </c>
      <c r="X78" s="225"/>
      <c r="Y78" s="225"/>
      <c r="Z78" s="103"/>
    </row>
    <row r="79" spans="1:26" ht="13.5" customHeight="1">
      <c r="A79" s="100"/>
      <c r="B79" s="101" t="s">
        <v>7</v>
      </c>
      <c r="C79" s="102" t="s">
        <v>288</v>
      </c>
      <c r="D79" s="102"/>
      <c r="E79" s="102"/>
      <c r="F79" s="102"/>
      <c r="G79" s="102"/>
      <c r="H79" s="102"/>
      <c r="I79" s="224" t="s">
        <v>7</v>
      </c>
      <c r="J79" s="224"/>
      <c r="K79" s="224"/>
      <c r="L79" s="224"/>
      <c r="M79" s="201"/>
      <c r="N79" s="201"/>
      <c r="O79" s="105"/>
      <c r="P79" s="105"/>
      <c r="Q79" s="102" t="s">
        <v>288</v>
      </c>
      <c r="R79" s="102"/>
      <c r="S79" s="102"/>
      <c r="T79" s="102"/>
      <c r="U79" s="102"/>
      <c r="V79" s="102"/>
      <c r="W79" s="225" t="s">
        <v>7</v>
      </c>
      <c r="X79" s="225"/>
      <c r="Y79" s="225"/>
      <c r="Z79" s="103"/>
    </row>
    <row r="80" spans="1:26" ht="13.5" customHeight="1">
      <c r="A80" s="100"/>
      <c r="B80" s="101" t="s">
        <v>7</v>
      </c>
      <c r="C80" s="102" t="s">
        <v>288</v>
      </c>
      <c r="D80" s="102"/>
      <c r="E80" s="102"/>
      <c r="F80" s="102"/>
      <c r="G80" s="102"/>
      <c r="H80" s="102"/>
      <c r="I80" s="224" t="s">
        <v>7</v>
      </c>
      <c r="J80" s="224"/>
      <c r="K80" s="224"/>
      <c r="L80" s="224"/>
      <c r="M80" s="201"/>
      <c r="N80" s="201"/>
      <c r="O80" s="104"/>
      <c r="P80" s="104"/>
      <c r="Q80" s="102" t="s">
        <v>288</v>
      </c>
      <c r="R80" s="102"/>
      <c r="S80" s="102"/>
      <c r="T80" s="102"/>
      <c r="U80" s="102"/>
      <c r="V80" s="102"/>
      <c r="W80" s="225" t="s">
        <v>7</v>
      </c>
      <c r="X80" s="225"/>
      <c r="Y80" s="225"/>
      <c r="Z80" s="103"/>
    </row>
    <row r="81" spans="1:26" ht="13.5" customHeight="1">
      <c r="A81" s="100"/>
      <c r="B81" s="101"/>
      <c r="C81" s="102"/>
      <c r="D81" s="102"/>
      <c r="E81" s="102"/>
      <c r="F81" s="102"/>
      <c r="G81" s="102"/>
      <c r="H81" s="102"/>
      <c r="I81" s="106"/>
      <c r="J81" s="106"/>
      <c r="K81" s="106"/>
      <c r="L81" s="106"/>
      <c r="M81" s="107"/>
      <c r="N81" s="107"/>
      <c r="O81" s="104"/>
      <c r="P81" s="104"/>
      <c r="Q81" s="102"/>
      <c r="R81" s="102"/>
      <c r="S81" s="102"/>
      <c r="T81" s="102"/>
      <c r="U81" s="102"/>
      <c r="V81" s="102"/>
      <c r="W81" s="108"/>
      <c r="X81" s="108"/>
      <c r="Y81" s="108"/>
      <c r="Z81" s="109"/>
    </row>
    <row r="82" spans="1:26" ht="13.5" customHeight="1">
      <c r="A82" s="100"/>
      <c r="B82" s="101"/>
      <c r="C82" s="102"/>
      <c r="D82" s="102"/>
      <c r="E82" s="102"/>
      <c r="F82" s="102"/>
      <c r="G82" s="102"/>
      <c r="H82" s="102"/>
      <c r="I82" s="106"/>
      <c r="J82" s="106"/>
      <c r="K82" s="106"/>
      <c r="L82" s="106"/>
      <c r="M82" s="107"/>
      <c r="N82" s="107"/>
      <c r="O82" s="104"/>
      <c r="P82" s="104"/>
      <c r="Q82" s="102"/>
      <c r="R82" s="102"/>
      <c r="S82" s="102"/>
      <c r="T82" s="102"/>
      <c r="U82" s="102"/>
      <c r="V82" s="102"/>
      <c r="W82" s="108"/>
      <c r="X82" s="108"/>
      <c r="Y82" s="108"/>
      <c r="Z82" s="109"/>
    </row>
    <row r="83" spans="1:26" ht="13.5" customHeight="1">
      <c r="A83" s="110"/>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row>
    <row r="84" spans="1:26" ht="15.6" customHeight="1">
      <c r="A84" s="110" t="s">
        <v>7</v>
      </c>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row>
    <row r="85" spans="1:26" ht="13.5" customHeight="1">
      <c r="A85" s="125" t="s">
        <v>7</v>
      </c>
      <c r="B85" s="113" t="s">
        <v>7</v>
      </c>
      <c r="C85" s="208" t="s">
        <v>7</v>
      </c>
      <c r="D85" s="208"/>
      <c r="E85" s="208"/>
      <c r="F85" s="208"/>
      <c r="G85" s="208"/>
      <c r="H85" s="208" t="s">
        <v>7</v>
      </c>
      <c r="I85" s="208"/>
      <c r="J85" s="208"/>
      <c r="K85" s="208"/>
      <c r="L85" s="208"/>
      <c r="M85" s="208" t="s">
        <v>7</v>
      </c>
      <c r="N85" s="208"/>
      <c r="O85" s="208"/>
      <c r="P85" s="208"/>
      <c r="Q85" s="208"/>
      <c r="R85" s="208" t="s">
        <v>7</v>
      </c>
      <c r="S85" s="208"/>
      <c r="T85" s="208"/>
      <c r="U85" s="208"/>
      <c r="V85" s="208"/>
      <c r="W85" s="209" t="s">
        <v>7</v>
      </c>
      <c r="X85" s="209"/>
      <c r="Y85" s="115" t="s">
        <v>7</v>
      </c>
      <c r="Z85" s="115" t="s">
        <v>7</v>
      </c>
    </row>
    <row r="86" spans="1:26" ht="13.5" customHeight="1">
      <c r="A86" s="206" t="s">
        <v>7</v>
      </c>
      <c r="B86" s="117" t="s">
        <v>7</v>
      </c>
      <c r="C86" s="205" t="s">
        <v>7</v>
      </c>
      <c r="D86" s="205"/>
      <c r="E86" s="205"/>
      <c r="F86" s="205"/>
      <c r="G86" s="205"/>
      <c r="H86" s="207" t="s">
        <v>7</v>
      </c>
      <c r="I86" s="207"/>
      <c r="J86" s="207"/>
      <c r="K86" s="207"/>
      <c r="L86" s="207"/>
      <c r="M86" s="207" t="s">
        <v>7</v>
      </c>
      <c r="N86" s="207"/>
      <c r="O86" s="207"/>
      <c r="P86" s="207"/>
      <c r="Q86" s="207"/>
      <c r="R86" s="207" t="s">
        <v>7</v>
      </c>
      <c r="S86" s="207"/>
      <c r="T86" s="207"/>
      <c r="U86" s="207"/>
      <c r="V86" s="207"/>
      <c r="W86" s="202" t="s">
        <v>7</v>
      </c>
      <c r="X86" s="202"/>
      <c r="Y86" s="203" t="s">
        <v>7</v>
      </c>
      <c r="Z86" s="204"/>
    </row>
    <row r="87" spans="1:26" ht="13.5" customHeight="1">
      <c r="A87" s="206"/>
      <c r="B87" s="126" t="s">
        <v>7</v>
      </c>
      <c r="C87" s="205" t="s">
        <v>7</v>
      </c>
      <c r="D87" s="205"/>
      <c r="E87" s="205"/>
      <c r="F87" s="205"/>
      <c r="G87" s="205"/>
      <c r="H87" s="127" t="s">
        <v>7</v>
      </c>
      <c r="I87" s="127" t="s">
        <v>7</v>
      </c>
      <c r="J87" s="127" t="s">
        <v>7</v>
      </c>
      <c r="K87" s="127" t="s">
        <v>7</v>
      </c>
      <c r="L87" s="127" t="s">
        <v>7</v>
      </c>
      <c r="M87" s="127" t="s">
        <v>7</v>
      </c>
      <c r="N87" s="127" t="s">
        <v>7</v>
      </c>
      <c r="O87" s="127" t="s">
        <v>7</v>
      </c>
      <c r="P87" s="127" t="s">
        <v>7</v>
      </c>
      <c r="Q87" s="127" t="s">
        <v>7</v>
      </c>
      <c r="R87" s="127" t="s">
        <v>7</v>
      </c>
      <c r="S87" s="127" t="s">
        <v>7</v>
      </c>
      <c r="T87" s="127" t="s">
        <v>7</v>
      </c>
      <c r="U87" s="127" t="s">
        <v>7</v>
      </c>
      <c r="V87" s="127" t="s">
        <v>7</v>
      </c>
      <c r="W87" s="202"/>
      <c r="X87" s="202"/>
      <c r="Y87" s="203"/>
      <c r="Z87" s="204"/>
    </row>
    <row r="88" spans="1:26" ht="13.5" customHeight="1">
      <c r="A88" s="206" t="s">
        <v>7</v>
      </c>
      <c r="B88" s="117" t="s">
        <v>7</v>
      </c>
      <c r="C88" s="207" t="s">
        <v>7</v>
      </c>
      <c r="D88" s="207"/>
      <c r="E88" s="207"/>
      <c r="F88" s="207"/>
      <c r="G88" s="207"/>
      <c r="H88" s="205" t="s">
        <v>7</v>
      </c>
      <c r="I88" s="205"/>
      <c r="J88" s="205"/>
      <c r="K88" s="205"/>
      <c r="L88" s="205"/>
      <c r="M88" s="207" t="s">
        <v>7</v>
      </c>
      <c r="N88" s="207"/>
      <c r="O88" s="207"/>
      <c r="P88" s="207"/>
      <c r="Q88" s="207"/>
      <c r="R88" s="207" t="s">
        <v>7</v>
      </c>
      <c r="S88" s="207"/>
      <c r="T88" s="207"/>
      <c r="U88" s="207"/>
      <c r="V88" s="207"/>
      <c r="W88" s="202" t="s">
        <v>7</v>
      </c>
      <c r="X88" s="202"/>
      <c r="Y88" s="203" t="s">
        <v>7</v>
      </c>
      <c r="Z88" s="204"/>
    </row>
    <row r="89" spans="1:26" ht="13.5" customHeight="1">
      <c r="A89" s="206"/>
      <c r="B89" s="126" t="s">
        <v>7</v>
      </c>
      <c r="C89" s="127" t="s">
        <v>7</v>
      </c>
      <c r="D89" s="127" t="s">
        <v>7</v>
      </c>
      <c r="E89" s="127" t="s">
        <v>7</v>
      </c>
      <c r="F89" s="127" t="s">
        <v>7</v>
      </c>
      <c r="G89" s="127" t="s">
        <v>7</v>
      </c>
      <c r="H89" s="205" t="s">
        <v>7</v>
      </c>
      <c r="I89" s="205"/>
      <c r="J89" s="205"/>
      <c r="K89" s="205"/>
      <c r="L89" s="205"/>
      <c r="M89" s="127" t="s">
        <v>7</v>
      </c>
      <c r="N89" s="127" t="s">
        <v>7</v>
      </c>
      <c r="O89" s="127" t="s">
        <v>7</v>
      </c>
      <c r="P89" s="127" t="s">
        <v>7</v>
      </c>
      <c r="Q89" s="127" t="s">
        <v>7</v>
      </c>
      <c r="R89" s="127" t="s">
        <v>7</v>
      </c>
      <c r="S89" s="127" t="s">
        <v>7</v>
      </c>
      <c r="T89" s="127" t="s">
        <v>7</v>
      </c>
      <c r="U89" s="127" t="s">
        <v>7</v>
      </c>
      <c r="V89" s="127" t="s">
        <v>7</v>
      </c>
      <c r="W89" s="202"/>
      <c r="X89" s="202"/>
      <c r="Y89" s="203"/>
      <c r="Z89" s="204"/>
    </row>
    <row r="90" spans="1:26" ht="13.5" customHeight="1">
      <c r="A90" s="206" t="s">
        <v>7</v>
      </c>
      <c r="B90" s="117" t="s">
        <v>7</v>
      </c>
      <c r="C90" s="207" t="s">
        <v>7</v>
      </c>
      <c r="D90" s="207"/>
      <c r="E90" s="207"/>
      <c r="F90" s="207"/>
      <c r="G90" s="207"/>
      <c r="H90" s="207" t="s">
        <v>7</v>
      </c>
      <c r="I90" s="207"/>
      <c r="J90" s="207"/>
      <c r="K90" s="207"/>
      <c r="L90" s="207"/>
      <c r="M90" s="205" t="s">
        <v>7</v>
      </c>
      <c r="N90" s="205"/>
      <c r="O90" s="205"/>
      <c r="P90" s="205"/>
      <c r="Q90" s="205"/>
      <c r="R90" s="207" t="s">
        <v>7</v>
      </c>
      <c r="S90" s="207"/>
      <c r="T90" s="207"/>
      <c r="U90" s="207"/>
      <c r="V90" s="207"/>
      <c r="W90" s="202" t="s">
        <v>7</v>
      </c>
      <c r="X90" s="202"/>
      <c r="Y90" s="203" t="s">
        <v>7</v>
      </c>
      <c r="Z90" s="204"/>
    </row>
    <row r="91" spans="1:26" ht="13.5" customHeight="1">
      <c r="A91" s="206"/>
      <c r="B91" s="126" t="s">
        <v>7</v>
      </c>
      <c r="C91" s="127" t="s">
        <v>7</v>
      </c>
      <c r="D91" s="127" t="s">
        <v>7</v>
      </c>
      <c r="E91" s="127" t="s">
        <v>7</v>
      </c>
      <c r="F91" s="127" t="s">
        <v>7</v>
      </c>
      <c r="G91" s="127" t="s">
        <v>7</v>
      </c>
      <c r="H91" s="127" t="s">
        <v>7</v>
      </c>
      <c r="I91" s="127" t="s">
        <v>7</v>
      </c>
      <c r="J91" s="127" t="s">
        <v>7</v>
      </c>
      <c r="K91" s="127" t="s">
        <v>7</v>
      </c>
      <c r="L91" s="127" t="s">
        <v>7</v>
      </c>
      <c r="M91" s="205" t="s">
        <v>7</v>
      </c>
      <c r="N91" s="205"/>
      <c r="O91" s="205"/>
      <c r="P91" s="205"/>
      <c r="Q91" s="205"/>
      <c r="R91" s="127" t="s">
        <v>7</v>
      </c>
      <c r="S91" s="127" t="s">
        <v>7</v>
      </c>
      <c r="T91" s="127" t="s">
        <v>7</v>
      </c>
      <c r="U91" s="127" t="s">
        <v>7</v>
      </c>
      <c r="V91" s="127" t="s">
        <v>7</v>
      </c>
      <c r="W91" s="202"/>
      <c r="X91" s="202"/>
      <c r="Y91" s="203"/>
      <c r="Z91" s="204"/>
    </row>
    <row r="92" spans="1:26" ht="13.5" customHeight="1">
      <c r="A92" s="206" t="s">
        <v>7</v>
      </c>
      <c r="B92" s="117" t="s">
        <v>7</v>
      </c>
      <c r="C92" s="207" t="s">
        <v>7</v>
      </c>
      <c r="D92" s="207"/>
      <c r="E92" s="207"/>
      <c r="F92" s="207"/>
      <c r="G92" s="207"/>
      <c r="H92" s="207" t="s">
        <v>7</v>
      </c>
      <c r="I92" s="207"/>
      <c r="J92" s="207"/>
      <c r="K92" s="207"/>
      <c r="L92" s="207"/>
      <c r="M92" s="207" t="s">
        <v>7</v>
      </c>
      <c r="N92" s="207"/>
      <c r="O92" s="207"/>
      <c r="P92" s="207"/>
      <c r="Q92" s="207"/>
      <c r="R92" s="205" t="s">
        <v>7</v>
      </c>
      <c r="S92" s="205"/>
      <c r="T92" s="205"/>
      <c r="U92" s="205"/>
      <c r="V92" s="205"/>
      <c r="W92" s="202" t="s">
        <v>7</v>
      </c>
      <c r="X92" s="202"/>
      <c r="Y92" s="203" t="s">
        <v>7</v>
      </c>
      <c r="Z92" s="204"/>
    </row>
    <row r="93" spans="1:26" ht="13.5" customHeight="1">
      <c r="A93" s="206"/>
      <c r="B93" s="126" t="s">
        <v>7</v>
      </c>
      <c r="C93" s="127" t="s">
        <v>7</v>
      </c>
      <c r="D93" s="127" t="s">
        <v>7</v>
      </c>
      <c r="E93" s="127" t="s">
        <v>7</v>
      </c>
      <c r="F93" s="127" t="s">
        <v>7</v>
      </c>
      <c r="G93" s="127" t="s">
        <v>7</v>
      </c>
      <c r="H93" s="127" t="s">
        <v>7</v>
      </c>
      <c r="I93" s="127" t="s">
        <v>7</v>
      </c>
      <c r="J93" s="127" t="s">
        <v>7</v>
      </c>
      <c r="K93" s="127" t="s">
        <v>7</v>
      </c>
      <c r="L93" s="127" t="s">
        <v>7</v>
      </c>
      <c r="M93" s="127" t="s">
        <v>7</v>
      </c>
      <c r="N93" s="127" t="s">
        <v>7</v>
      </c>
      <c r="O93" s="127" t="s">
        <v>7</v>
      </c>
      <c r="P93" s="127" t="s">
        <v>7</v>
      </c>
      <c r="Q93" s="127" t="s">
        <v>7</v>
      </c>
      <c r="R93" s="205" t="s">
        <v>7</v>
      </c>
      <c r="S93" s="205"/>
      <c r="T93" s="205"/>
      <c r="U93" s="205"/>
      <c r="V93" s="205"/>
      <c r="W93" s="202"/>
      <c r="X93" s="202"/>
      <c r="Y93" s="203"/>
      <c r="Z93" s="204"/>
    </row>
    <row r="94" spans="1:26" ht="13.5" customHeight="1">
      <c r="A94" s="130"/>
      <c r="B94" s="143" t="s">
        <v>7</v>
      </c>
      <c r="C94" s="102" t="s">
        <v>288</v>
      </c>
      <c r="D94" s="102"/>
      <c r="E94" s="102"/>
      <c r="F94" s="102"/>
      <c r="G94" s="102"/>
      <c r="H94" s="102"/>
      <c r="I94" s="224" t="s">
        <v>7</v>
      </c>
      <c r="J94" s="224"/>
      <c r="K94" s="224"/>
      <c r="L94" s="224"/>
      <c r="M94" s="201"/>
      <c r="N94" s="201"/>
      <c r="O94" s="124"/>
      <c r="P94" s="124"/>
      <c r="Q94" s="102" t="s">
        <v>288</v>
      </c>
      <c r="R94" s="102"/>
      <c r="S94" s="102"/>
      <c r="T94" s="102"/>
      <c r="U94" s="102"/>
      <c r="V94" s="102"/>
      <c r="W94" s="225" t="s">
        <v>7</v>
      </c>
      <c r="X94" s="225"/>
      <c r="Y94" s="225"/>
      <c r="Z94" s="103"/>
    </row>
    <row r="95" spans="1:26" ht="13.5" customHeight="1">
      <c r="A95" s="100"/>
      <c r="B95" s="101" t="s">
        <v>7</v>
      </c>
      <c r="C95" s="102" t="s">
        <v>288</v>
      </c>
      <c r="D95" s="102"/>
      <c r="E95" s="102"/>
      <c r="F95" s="102"/>
      <c r="G95" s="102"/>
      <c r="H95" s="102"/>
      <c r="I95" s="224" t="s">
        <v>7</v>
      </c>
      <c r="J95" s="224"/>
      <c r="K95" s="224"/>
      <c r="L95" s="224"/>
      <c r="M95" s="201"/>
      <c r="N95" s="201"/>
      <c r="O95" s="105"/>
      <c r="P95" s="105"/>
      <c r="Q95" s="102" t="s">
        <v>288</v>
      </c>
      <c r="R95" s="102"/>
      <c r="S95" s="102"/>
      <c r="T95" s="102"/>
      <c r="U95" s="102"/>
      <c r="V95" s="102"/>
      <c r="W95" s="225" t="s">
        <v>7</v>
      </c>
      <c r="X95" s="225"/>
      <c r="Y95" s="225"/>
      <c r="Z95" s="103"/>
    </row>
    <row r="96" spans="1:26" ht="13.5" customHeight="1">
      <c r="A96" s="100"/>
      <c r="B96" s="101" t="s">
        <v>7</v>
      </c>
      <c r="C96" s="102" t="s">
        <v>288</v>
      </c>
      <c r="D96" s="102"/>
      <c r="E96" s="102"/>
      <c r="F96" s="102"/>
      <c r="G96" s="102"/>
      <c r="H96" s="102"/>
      <c r="I96" s="224" t="s">
        <v>7</v>
      </c>
      <c r="J96" s="224"/>
      <c r="K96" s="224"/>
      <c r="L96" s="224"/>
      <c r="M96" s="201"/>
      <c r="N96" s="201"/>
      <c r="O96" s="104"/>
      <c r="P96" s="104"/>
      <c r="Q96" s="102" t="s">
        <v>288</v>
      </c>
      <c r="R96" s="102"/>
      <c r="S96" s="102"/>
      <c r="T96" s="102"/>
      <c r="U96" s="102"/>
      <c r="V96" s="102"/>
      <c r="W96" s="225" t="s">
        <v>7</v>
      </c>
      <c r="X96" s="225"/>
      <c r="Y96" s="225"/>
      <c r="Z96" s="103"/>
    </row>
    <row r="97" spans="1:26" ht="13.5" customHeight="1">
      <c r="A97" s="100"/>
      <c r="B97" s="101"/>
      <c r="C97" s="102"/>
      <c r="D97" s="102"/>
      <c r="E97" s="102"/>
      <c r="F97" s="102"/>
      <c r="G97" s="102"/>
      <c r="H97" s="102"/>
      <c r="I97" s="106"/>
      <c r="J97" s="106"/>
      <c r="K97" s="106"/>
      <c r="L97" s="106"/>
      <c r="M97" s="107"/>
      <c r="N97" s="107"/>
      <c r="O97" s="104"/>
      <c r="P97" s="104"/>
      <c r="Q97" s="102"/>
      <c r="R97" s="102"/>
      <c r="S97" s="102"/>
      <c r="T97" s="102"/>
      <c r="U97" s="102"/>
      <c r="V97" s="102"/>
      <c r="W97" s="108"/>
      <c r="X97" s="108"/>
      <c r="Y97" s="108"/>
      <c r="Z97" s="109"/>
    </row>
    <row r="98" spans="1:26" ht="13.5" customHeight="1">
      <c r="A98" s="100"/>
      <c r="B98" s="101"/>
      <c r="C98" s="102"/>
      <c r="D98" s="102"/>
      <c r="E98" s="102"/>
      <c r="F98" s="102"/>
      <c r="G98" s="102"/>
      <c r="H98" s="102"/>
      <c r="I98" s="106"/>
      <c r="J98" s="106"/>
      <c r="K98" s="106"/>
      <c r="L98" s="106"/>
      <c r="M98" s="107"/>
      <c r="N98" s="107"/>
      <c r="O98" s="104"/>
      <c r="P98" s="104"/>
      <c r="Q98" s="102"/>
      <c r="R98" s="102"/>
      <c r="S98" s="102"/>
      <c r="T98" s="102"/>
      <c r="U98" s="102"/>
      <c r="V98" s="102"/>
      <c r="W98" s="108"/>
      <c r="X98" s="108"/>
      <c r="Y98" s="108"/>
      <c r="Z98" s="109"/>
    </row>
    <row r="99" spans="1:26" ht="13.5" customHeight="1">
      <c r="A99" s="112"/>
      <c r="B99" s="113"/>
      <c r="C99" s="114"/>
      <c r="D99" s="114"/>
      <c r="E99" s="114"/>
      <c r="F99" s="114"/>
      <c r="G99" s="114"/>
      <c r="H99" s="114"/>
      <c r="I99" s="114"/>
      <c r="J99" s="114"/>
      <c r="K99" s="114"/>
      <c r="L99" s="114"/>
      <c r="M99" s="114"/>
      <c r="N99" s="114"/>
      <c r="O99" s="114"/>
      <c r="P99" s="114"/>
      <c r="Q99" s="114"/>
      <c r="R99" s="114"/>
      <c r="S99" s="114"/>
      <c r="T99" s="114"/>
      <c r="U99" s="114"/>
      <c r="V99" s="114"/>
      <c r="W99" s="115"/>
      <c r="X99" s="115"/>
      <c r="Y99" s="115"/>
      <c r="Z99" s="115"/>
    </row>
    <row r="100" spans="1:26" ht="15.6" customHeight="1">
      <c r="A100" s="110" t="s">
        <v>7</v>
      </c>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spans="1:26" ht="13.5" customHeight="1">
      <c r="A101" s="125" t="s">
        <v>7</v>
      </c>
      <c r="B101" s="113" t="s">
        <v>7</v>
      </c>
      <c r="C101" s="208" t="s">
        <v>7</v>
      </c>
      <c r="D101" s="208"/>
      <c r="E101" s="208"/>
      <c r="F101" s="208"/>
      <c r="G101" s="208"/>
      <c r="H101" s="208" t="s">
        <v>7</v>
      </c>
      <c r="I101" s="208"/>
      <c r="J101" s="208"/>
      <c r="K101" s="208"/>
      <c r="L101" s="208"/>
      <c r="M101" s="208" t="s">
        <v>7</v>
      </c>
      <c r="N101" s="208"/>
      <c r="O101" s="208"/>
      <c r="P101" s="208"/>
      <c r="Q101" s="208"/>
      <c r="R101" s="208" t="s">
        <v>7</v>
      </c>
      <c r="S101" s="208"/>
      <c r="T101" s="208"/>
      <c r="U101" s="208"/>
      <c r="V101" s="208"/>
      <c r="W101" s="209" t="s">
        <v>7</v>
      </c>
      <c r="X101" s="209"/>
      <c r="Y101" s="115" t="s">
        <v>7</v>
      </c>
      <c r="Z101" s="115" t="s">
        <v>7</v>
      </c>
    </row>
    <row r="102" spans="1:26" ht="13.5" customHeight="1">
      <c r="A102" s="206" t="s">
        <v>7</v>
      </c>
      <c r="B102" s="117" t="s">
        <v>7</v>
      </c>
      <c r="C102" s="205" t="s">
        <v>7</v>
      </c>
      <c r="D102" s="205"/>
      <c r="E102" s="205"/>
      <c r="F102" s="205"/>
      <c r="G102" s="205"/>
      <c r="H102" s="207" t="s">
        <v>7</v>
      </c>
      <c r="I102" s="207"/>
      <c r="J102" s="207"/>
      <c r="K102" s="207"/>
      <c r="L102" s="207"/>
      <c r="M102" s="207" t="s">
        <v>7</v>
      </c>
      <c r="N102" s="207"/>
      <c r="O102" s="207"/>
      <c r="P102" s="207"/>
      <c r="Q102" s="207"/>
      <c r="R102" s="207" t="s">
        <v>7</v>
      </c>
      <c r="S102" s="207"/>
      <c r="T102" s="207"/>
      <c r="U102" s="207"/>
      <c r="V102" s="207"/>
      <c r="W102" s="202" t="s">
        <v>7</v>
      </c>
      <c r="X102" s="202"/>
      <c r="Y102" s="203" t="s">
        <v>7</v>
      </c>
      <c r="Z102" s="204"/>
    </row>
    <row r="103" spans="1:26" ht="13.5" customHeight="1">
      <c r="A103" s="206"/>
      <c r="B103" s="126" t="s">
        <v>7</v>
      </c>
      <c r="C103" s="205" t="s">
        <v>7</v>
      </c>
      <c r="D103" s="205"/>
      <c r="E103" s="205"/>
      <c r="F103" s="205"/>
      <c r="G103" s="205"/>
      <c r="H103" s="127" t="s">
        <v>7</v>
      </c>
      <c r="I103" s="127" t="s">
        <v>7</v>
      </c>
      <c r="J103" s="127" t="s">
        <v>7</v>
      </c>
      <c r="K103" s="127" t="s">
        <v>7</v>
      </c>
      <c r="L103" s="127" t="s">
        <v>7</v>
      </c>
      <c r="M103" s="127" t="s">
        <v>7</v>
      </c>
      <c r="N103" s="127" t="s">
        <v>7</v>
      </c>
      <c r="O103" s="127" t="s">
        <v>7</v>
      </c>
      <c r="P103" s="127" t="s">
        <v>7</v>
      </c>
      <c r="Q103" s="127" t="s">
        <v>7</v>
      </c>
      <c r="R103" s="127" t="s">
        <v>7</v>
      </c>
      <c r="S103" s="127" t="s">
        <v>7</v>
      </c>
      <c r="T103" s="127" t="s">
        <v>7</v>
      </c>
      <c r="U103" s="127" t="s">
        <v>7</v>
      </c>
      <c r="V103" s="127" t="s">
        <v>7</v>
      </c>
      <c r="W103" s="202"/>
      <c r="X103" s="202"/>
      <c r="Y103" s="203"/>
      <c r="Z103" s="204"/>
    </row>
    <row r="104" spans="1:26" ht="13.5" customHeight="1">
      <c r="A104" s="206" t="s">
        <v>7</v>
      </c>
      <c r="B104" s="117" t="s">
        <v>7</v>
      </c>
      <c r="C104" s="207" t="s">
        <v>7</v>
      </c>
      <c r="D104" s="207"/>
      <c r="E104" s="207"/>
      <c r="F104" s="207"/>
      <c r="G104" s="207"/>
      <c r="H104" s="205" t="s">
        <v>7</v>
      </c>
      <c r="I104" s="205"/>
      <c r="J104" s="205"/>
      <c r="K104" s="205"/>
      <c r="L104" s="205"/>
      <c r="M104" s="207" t="s">
        <v>7</v>
      </c>
      <c r="N104" s="207"/>
      <c r="O104" s="207"/>
      <c r="P104" s="207"/>
      <c r="Q104" s="207"/>
      <c r="R104" s="207" t="s">
        <v>7</v>
      </c>
      <c r="S104" s="207"/>
      <c r="T104" s="207"/>
      <c r="U104" s="207"/>
      <c r="V104" s="207"/>
      <c r="W104" s="202" t="s">
        <v>7</v>
      </c>
      <c r="X104" s="202"/>
      <c r="Y104" s="203" t="s">
        <v>7</v>
      </c>
      <c r="Z104" s="204"/>
    </row>
    <row r="105" spans="1:26" ht="13.5" customHeight="1">
      <c r="A105" s="206"/>
      <c r="B105" s="126" t="s">
        <v>7</v>
      </c>
      <c r="C105" s="127" t="s">
        <v>7</v>
      </c>
      <c r="D105" s="127" t="s">
        <v>7</v>
      </c>
      <c r="E105" s="127" t="s">
        <v>7</v>
      </c>
      <c r="F105" s="127" t="s">
        <v>7</v>
      </c>
      <c r="G105" s="127" t="s">
        <v>7</v>
      </c>
      <c r="H105" s="205" t="s">
        <v>7</v>
      </c>
      <c r="I105" s="205"/>
      <c r="J105" s="205"/>
      <c r="K105" s="205"/>
      <c r="L105" s="205"/>
      <c r="M105" s="127" t="s">
        <v>7</v>
      </c>
      <c r="N105" s="127" t="s">
        <v>7</v>
      </c>
      <c r="O105" s="127" t="s">
        <v>7</v>
      </c>
      <c r="P105" s="127" t="s">
        <v>7</v>
      </c>
      <c r="Q105" s="127" t="s">
        <v>7</v>
      </c>
      <c r="R105" s="127" t="s">
        <v>7</v>
      </c>
      <c r="S105" s="127" t="s">
        <v>7</v>
      </c>
      <c r="T105" s="127" t="s">
        <v>7</v>
      </c>
      <c r="U105" s="127" t="s">
        <v>7</v>
      </c>
      <c r="V105" s="127" t="s">
        <v>7</v>
      </c>
      <c r="W105" s="202"/>
      <c r="X105" s="202"/>
      <c r="Y105" s="203"/>
      <c r="Z105" s="204"/>
    </row>
    <row r="106" spans="1:26" ht="13.5" customHeight="1">
      <c r="A106" s="206" t="s">
        <v>7</v>
      </c>
      <c r="B106" s="117" t="s">
        <v>7</v>
      </c>
      <c r="C106" s="207" t="s">
        <v>7</v>
      </c>
      <c r="D106" s="207"/>
      <c r="E106" s="207"/>
      <c r="F106" s="207"/>
      <c r="G106" s="207"/>
      <c r="H106" s="207" t="s">
        <v>7</v>
      </c>
      <c r="I106" s="207"/>
      <c r="J106" s="207"/>
      <c r="K106" s="207"/>
      <c r="L106" s="207"/>
      <c r="M106" s="205" t="s">
        <v>7</v>
      </c>
      <c r="N106" s="205"/>
      <c r="O106" s="205"/>
      <c r="P106" s="205"/>
      <c r="Q106" s="205"/>
      <c r="R106" s="207" t="s">
        <v>7</v>
      </c>
      <c r="S106" s="207"/>
      <c r="T106" s="207"/>
      <c r="U106" s="207"/>
      <c r="V106" s="207"/>
      <c r="W106" s="202" t="s">
        <v>7</v>
      </c>
      <c r="X106" s="202"/>
      <c r="Y106" s="203" t="s">
        <v>7</v>
      </c>
      <c r="Z106" s="204"/>
    </row>
    <row r="107" spans="1:26" ht="13.5" customHeight="1">
      <c r="A107" s="206"/>
      <c r="B107" s="126" t="s">
        <v>7</v>
      </c>
      <c r="C107" s="127" t="s">
        <v>7</v>
      </c>
      <c r="D107" s="127" t="s">
        <v>7</v>
      </c>
      <c r="E107" s="127" t="s">
        <v>7</v>
      </c>
      <c r="F107" s="127" t="s">
        <v>7</v>
      </c>
      <c r="G107" s="127" t="s">
        <v>7</v>
      </c>
      <c r="H107" s="127" t="s">
        <v>7</v>
      </c>
      <c r="I107" s="127" t="s">
        <v>7</v>
      </c>
      <c r="J107" s="127" t="s">
        <v>7</v>
      </c>
      <c r="K107" s="127" t="s">
        <v>7</v>
      </c>
      <c r="L107" s="127" t="s">
        <v>7</v>
      </c>
      <c r="M107" s="205" t="s">
        <v>7</v>
      </c>
      <c r="N107" s="205"/>
      <c r="O107" s="205"/>
      <c r="P107" s="205"/>
      <c r="Q107" s="205"/>
      <c r="R107" s="127" t="s">
        <v>7</v>
      </c>
      <c r="S107" s="127" t="s">
        <v>7</v>
      </c>
      <c r="T107" s="127" t="s">
        <v>7</v>
      </c>
      <c r="U107" s="127" t="s">
        <v>7</v>
      </c>
      <c r="V107" s="127" t="s">
        <v>7</v>
      </c>
      <c r="W107" s="202"/>
      <c r="X107" s="202"/>
      <c r="Y107" s="203"/>
      <c r="Z107" s="204"/>
    </row>
    <row r="108" spans="1:26" ht="13.5" customHeight="1">
      <c r="A108" s="206" t="s">
        <v>7</v>
      </c>
      <c r="B108" s="117" t="s">
        <v>7</v>
      </c>
      <c r="C108" s="207" t="s">
        <v>7</v>
      </c>
      <c r="D108" s="207"/>
      <c r="E108" s="207"/>
      <c r="F108" s="207"/>
      <c r="G108" s="207"/>
      <c r="H108" s="207" t="s">
        <v>7</v>
      </c>
      <c r="I108" s="207"/>
      <c r="J108" s="207"/>
      <c r="K108" s="207"/>
      <c r="L108" s="207"/>
      <c r="M108" s="207" t="s">
        <v>7</v>
      </c>
      <c r="N108" s="207"/>
      <c r="O108" s="207"/>
      <c r="P108" s="207"/>
      <c r="Q108" s="207"/>
      <c r="R108" s="205" t="s">
        <v>7</v>
      </c>
      <c r="S108" s="205"/>
      <c r="T108" s="205"/>
      <c r="U108" s="205"/>
      <c r="V108" s="205"/>
      <c r="W108" s="202" t="s">
        <v>7</v>
      </c>
      <c r="X108" s="202"/>
      <c r="Y108" s="203" t="s">
        <v>7</v>
      </c>
      <c r="Z108" s="204"/>
    </row>
    <row r="109" spans="1:26" ht="13.5" customHeight="1">
      <c r="A109" s="206"/>
      <c r="B109" s="126" t="s">
        <v>7</v>
      </c>
      <c r="C109" s="127" t="s">
        <v>7</v>
      </c>
      <c r="D109" s="127" t="s">
        <v>7</v>
      </c>
      <c r="E109" s="127" t="s">
        <v>7</v>
      </c>
      <c r="F109" s="127" t="s">
        <v>7</v>
      </c>
      <c r="G109" s="127" t="s">
        <v>7</v>
      </c>
      <c r="H109" s="127" t="s">
        <v>7</v>
      </c>
      <c r="I109" s="127" t="s">
        <v>7</v>
      </c>
      <c r="J109" s="127" t="s">
        <v>7</v>
      </c>
      <c r="K109" s="127" t="s">
        <v>7</v>
      </c>
      <c r="L109" s="127" t="s">
        <v>7</v>
      </c>
      <c r="M109" s="127" t="s">
        <v>7</v>
      </c>
      <c r="N109" s="127" t="s">
        <v>7</v>
      </c>
      <c r="O109" s="127" t="s">
        <v>7</v>
      </c>
      <c r="P109" s="127" t="s">
        <v>7</v>
      </c>
      <c r="Q109" s="127" t="s">
        <v>7</v>
      </c>
      <c r="R109" s="205" t="s">
        <v>7</v>
      </c>
      <c r="S109" s="205"/>
      <c r="T109" s="205"/>
      <c r="U109" s="205"/>
      <c r="V109" s="205"/>
      <c r="W109" s="202"/>
      <c r="X109" s="202"/>
      <c r="Y109" s="203"/>
      <c r="Z109" s="204"/>
    </row>
    <row r="110" spans="1:26" ht="13.5" customHeight="1">
      <c r="A110" s="130"/>
      <c r="B110" s="143" t="s">
        <v>7</v>
      </c>
      <c r="C110" s="102" t="s">
        <v>288</v>
      </c>
      <c r="D110" s="102"/>
      <c r="E110" s="102"/>
      <c r="F110" s="102"/>
      <c r="G110" s="102"/>
      <c r="H110" s="102"/>
      <c r="I110" s="224" t="s">
        <v>7</v>
      </c>
      <c r="J110" s="224"/>
      <c r="K110" s="224"/>
      <c r="L110" s="224"/>
      <c r="M110" s="201"/>
      <c r="N110" s="201"/>
      <c r="O110" s="124"/>
      <c r="P110" s="124"/>
      <c r="Q110" s="102" t="s">
        <v>288</v>
      </c>
      <c r="R110" s="102"/>
      <c r="S110" s="102"/>
      <c r="T110" s="102"/>
      <c r="U110" s="102"/>
      <c r="V110" s="102"/>
      <c r="W110" s="225" t="s">
        <v>7</v>
      </c>
      <c r="X110" s="225"/>
      <c r="Y110" s="225"/>
      <c r="Z110" s="103"/>
    </row>
    <row r="111" spans="1:26" ht="13.5" customHeight="1">
      <c r="A111" s="100"/>
      <c r="B111" s="101" t="s">
        <v>7</v>
      </c>
      <c r="C111" s="102" t="s">
        <v>288</v>
      </c>
      <c r="D111" s="102"/>
      <c r="E111" s="102"/>
      <c r="F111" s="102"/>
      <c r="G111" s="102"/>
      <c r="H111" s="102"/>
      <c r="I111" s="224" t="s">
        <v>7</v>
      </c>
      <c r="J111" s="224"/>
      <c r="K111" s="224"/>
      <c r="L111" s="224"/>
      <c r="M111" s="201"/>
      <c r="N111" s="201"/>
      <c r="O111" s="105"/>
      <c r="P111" s="105"/>
      <c r="Q111" s="102" t="s">
        <v>288</v>
      </c>
      <c r="R111" s="102"/>
      <c r="S111" s="102"/>
      <c r="T111" s="102"/>
      <c r="U111" s="102"/>
      <c r="V111" s="102"/>
      <c r="W111" s="225" t="s">
        <v>7</v>
      </c>
      <c r="X111" s="225"/>
      <c r="Y111" s="225"/>
      <c r="Z111" s="103"/>
    </row>
    <row r="112" spans="1:26" ht="13.5" customHeight="1">
      <c r="A112" s="100"/>
      <c r="B112" s="101" t="s">
        <v>7</v>
      </c>
      <c r="C112" s="102" t="s">
        <v>288</v>
      </c>
      <c r="D112" s="102"/>
      <c r="E112" s="102"/>
      <c r="F112" s="102"/>
      <c r="G112" s="102"/>
      <c r="H112" s="102"/>
      <c r="I112" s="224" t="s">
        <v>7</v>
      </c>
      <c r="J112" s="224"/>
      <c r="K112" s="224"/>
      <c r="L112" s="224"/>
      <c r="M112" s="201"/>
      <c r="N112" s="201"/>
      <c r="O112" s="104"/>
      <c r="P112" s="104"/>
      <c r="Q112" s="102" t="s">
        <v>288</v>
      </c>
      <c r="R112" s="102"/>
      <c r="S112" s="102"/>
      <c r="T112" s="102"/>
      <c r="U112" s="102"/>
      <c r="V112" s="102"/>
      <c r="W112" s="225" t="s">
        <v>7</v>
      </c>
      <c r="X112" s="225"/>
      <c r="Y112" s="225"/>
      <c r="Z112" s="103"/>
    </row>
    <row r="113" spans="1:26" ht="13.5" customHeight="1">
      <c r="A113" s="100"/>
      <c r="B113" s="101"/>
      <c r="C113" s="102"/>
      <c r="D113" s="102"/>
      <c r="E113" s="102"/>
      <c r="F113" s="102"/>
      <c r="G113" s="102"/>
      <c r="H113" s="102"/>
      <c r="I113" s="106"/>
      <c r="J113" s="106"/>
      <c r="K113" s="106"/>
      <c r="L113" s="106"/>
      <c r="M113" s="107"/>
      <c r="N113" s="107"/>
      <c r="O113" s="104"/>
      <c r="P113" s="104"/>
      <c r="Q113" s="102"/>
      <c r="R113" s="102"/>
      <c r="S113" s="102"/>
      <c r="T113" s="102"/>
      <c r="U113" s="102"/>
      <c r="V113" s="102"/>
      <c r="W113" s="108"/>
      <c r="X113" s="108"/>
      <c r="Y113" s="108"/>
      <c r="Z113" s="109"/>
    </row>
    <row r="114" spans="1:26" ht="13.5" customHeight="1">
      <c r="A114" s="100"/>
      <c r="B114" s="101"/>
      <c r="C114" s="102"/>
      <c r="D114" s="102"/>
      <c r="E114" s="102"/>
      <c r="F114" s="102"/>
      <c r="G114" s="102"/>
      <c r="H114" s="102"/>
      <c r="I114" s="106"/>
      <c r="J114" s="106"/>
      <c r="K114" s="106"/>
      <c r="L114" s="106"/>
      <c r="M114" s="107"/>
      <c r="N114" s="107"/>
      <c r="O114" s="104"/>
      <c r="P114" s="104"/>
      <c r="Q114" s="102"/>
      <c r="R114" s="102"/>
      <c r="S114" s="102"/>
      <c r="T114" s="102"/>
      <c r="U114" s="102"/>
      <c r="V114" s="102"/>
      <c r="W114" s="108"/>
      <c r="X114" s="108"/>
      <c r="Y114" s="108"/>
      <c r="Z114" s="109"/>
    </row>
    <row r="115" spans="1:26" ht="13.5" customHeight="1">
      <c r="A115" s="116"/>
      <c r="B115" s="117"/>
      <c r="C115" s="118"/>
      <c r="D115" s="118"/>
      <c r="E115" s="118"/>
      <c r="F115" s="118"/>
      <c r="G115" s="118"/>
      <c r="H115" s="119"/>
      <c r="I115" s="119"/>
      <c r="J115" s="119"/>
      <c r="K115" s="119"/>
      <c r="L115" s="119"/>
      <c r="M115" s="119"/>
      <c r="N115" s="119"/>
      <c r="O115" s="119"/>
      <c r="P115" s="119"/>
      <c r="Q115" s="119"/>
      <c r="R115" s="119"/>
      <c r="S115" s="119"/>
      <c r="T115" s="119"/>
      <c r="U115" s="119"/>
      <c r="V115" s="119"/>
      <c r="W115" s="120"/>
      <c r="X115" s="121"/>
      <c r="Y115" s="122"/>
      <c r="Z115" s="99"/>
    </row>
    <row r="116" spans="1:26" ht="15.6" customHeight="1">
      <c r="A116" s="110" t="s">
        <v>7</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spans="1:26" ht="13.5" customHeight="1">
      <c r="A117" s="125" t="s">
        <v>7</v>
      </c>
      <c r="B117" s="113" t="s">
        <v>7</v>
      </c>
      <c r="C117" s="208" t="s">
        <v>7</v>
      </c>
      <c r="D117" s="208"/>
      <c r="E117" s="208"/>
      <c r="F117" s="208"/>
      <c r="G117" s="208"/>
      <c r="H117" s="208" t="s">
        <v>7</v>
      </c>
      <c r="I117" s="208"/>
      <c r="J117" s="208"/>
      <c r="K117" s="208"/>
      <c r="L117" s="208"/>
      <c r="M117" s="208" t="s">
        <v>7</v>
      </c>
      <c r="N117" s="208"/>
      <c r="O117" s="208"/>
      <c r="P117" s="208"/>
      <c r="Q117" s="208"/>
      <c r="R117" s="208" t="s">
        <v>7</v>
      </c>
      <c r="S117" s="208"/>
      <c r="T117" s="208"/>
      <c r="U117" s="208"/>
      <c r="V117" s="208"/>
      <c r="W117" s="209" t="s">
        <v>7</v>
      </c>
      <c r="X117" s="209"/>
      <c r="Y117" s="115" t="s">
        <v>7</v>
      </c>
      <c r="Z117" s="115" t="s">
        <v>7</v>
      </c>
    </row>
    <row r="118" spans="1:26" ht="13.5" customHeight="1">
      <c r="A118" s="206" t="s">
        <v>7</v>
      </c>
      <c r="B118" s="117" t="s">
        <v>7</v>
      </c>
      <c r="C118" s="205" t="s">
        <v>7</v>
      </c>
      <c r="D118" s="205"/>
      <c r="E118" s="205"/>
      <c r="F118" s="205"/>
      <c r="G118" s="205"/>
      <c r="H118" s="207" t="s">
        <v>7</v>
      </c>
      <c r="I118" s="207"/>
      <c r="J118" s="207"/>
      <c r="K118" s="207"/>
      <c r="L118" s="207"/>
      <c r="M118" s="207" t="s">
        <v>7</v>
      </c>
      <c r="N118" s="207"/>
      <c r="O118" s="207"/>
      <c r="P118" s="207"/>
      <c r="Q118" s="207"/>
      <c r="R118" s="207" t="s">
        <v>7</v>
      </c>
      <c r="S118" s="207"/>
      <c r="T118" s="207"/>
      <c r="U118" s="207"/>
      <c r="V118" s="207"/>
      <c r="W118" s="202" t="s">
        <v>7</v>
      </c>
      <c r="X118" s="202"/>
      <c r="Y118" s="203" t="s">
        <v>7</v>
      </c>
      <c r="Z118" s="204"/>
    </row>
    <row r="119" spans="1:26" ht="13.5" customHeight="1">
      <c r="A119" s="206"/>
      <c r="B119" s="126" t="s">
        <v>7</v>
      </c>
      <c r="C119" s="205" t="s">
        <v>7</v>
      </c>
      <c r="D119" s="205"/>
      <c r="E119" s="205"/>
      <c r="F119" s="205"/>
      <c r="G119" s="205"/>
      <c r="H119" s="127" t="s">
        <v>7</v>
      </c>
      <c r="I119" s="127" t="s">
        <v>7</v>
      </c>
      <c r="J119" s="127" t="s">
        <v>7</v>
      </c>
      <c r="K119" s="127" t="s">
        <v>7</v>
      </c>
      <c r="L119" s="127" t="s">
        <v>7</v>
      </c>
      <c r="M119" s="127" t="s">
        <v>7</v>
      </c>
      <c r="N119" s="127" t="s">
        <v>7</v>
      </c>
      <c r="O119" s="127" t="s">
        <v>7</v>
      </c>
      <c r="P119" s="127" t="s">
        <v>7</v>
      </c>
      <c r="Q119" s="127" t="s">
        <v>7</v>
      </c>
      <c r="R119" s="127" t="s">
        <v>7</v>
      </c>
      <c r="S119" s="127" t="s">
        <v>7</v>
      </c>
      <c r="T119" s="127" t="s">
        <v>7</v>
      </c>
      <c r="U119" s="127" t="s">
        <v>7</v>
      </c>
      <c r="V119" s="127" t="s">
        <v>7</v>
      </c>
      <c r="W119" s="202"/>
      <c r="X119" s="202"/>
      <c r="Y119" s="203"/>
      <c r="Z119" s="204"/>
    </row>
    <row r="120" spans="1:26" ht="13.5" customHeight="1">
      <c r="A120" s="206" t="s">
        <v>7</v>
      </c>
      <c r="B120" s="117" t="s">
        <v>7</v>
      </c>
      <c r="C120" s="207" t="s">
        <v>7</v>
      </c>
      <c r="D120" s="207"/>
      <c r="E120" s="207"/>
      <c r="F120" s="207"/>
      <c r="G120" s="207"/>
      <c r="H120" s="205" t="s">
        <v>7</v>
      </c>
      <c r="I120" s="205"/>
      <c r="J120" s="205"/>
      <c r="K120" s="205"/>
      <c r="L120" s="205"/>
      <c r="M120" s="207" t="s">
        <v>7</v>
      </c>
      <c r="N120" s="207"/>
      <c r="O120" s="207"/>
      <c r="P120" s="207"/>
      <c r="Q120" s="207"/>
      <c r="R120" s="207" t="s">
        <v>7</v>
      </c>
      <c r="S120" s="207"/>
      <c r="T120" s="207"/>
      <c r="U120" s="207"/>
      <c r="V120" s="207"/>
      <c r="W120" s="202" t="s">
        <v>7</v>
      </c>
      <c r="X120" s="202"/>
      <c r="Y120" s="203" t="s">
        <v>7</v>
      </c>
      <c r="Z120" s="204"/>
    </row>
    <row r="121" spans="1:26" ht="13.5" customHeight="1">
      <c r="A121" s="206"/>
      <c r="B121" s="126" t="s">
        <v>7</v>
      </c>
      <c r="C121" s="127" t="s">
        <v>7</v>
      </c>
      <c r="D121" s="127" t="s">
        <v>7</v>
      </c>
      <c r="E121" s="127" t="s">
        <v>7</v>
      </c>
      <c r="F121" s="127" t="s">
        <v>7</v>
      </c>
      <c r="G121" s="127" t="s">
        <v>7</v>
      </c>
      <c r="H121" s="205" t="s">
        <v>7</v>
      </c>
      <c r="I121" s="205"/>
      <c r="J121" s="205"/>
      <c r="K121" s="205"/>
      <c r="L121" s="205"/>
      <c r="M121" s="127" t="s">
        <v>7</v>
      </c>
      <c r="N121" s="127" t="s">
        <v>7</v>
      </c>
      <c r="O121" s="127" t="s">
        <v>7</v>
      </c>
      <c r="P121" s="127" t="s">
        <v>7</v>
      </c>
      <c r="Q121" s="127" t="s">
        <v>7</v>
      </c>
      <c r="R121" s="127" t="s">
        <v>7</v>
      </c>
      <c r="S121" s="127" t="s">
        <v>7</v>
      </c>
      <c r="T121" s="127" t="s">
        <v>7</v>
      </c>
      <c r="U121" s="127" t="s">
        <v>7</v>
      </c>
      <c r="V121" s="127" t="s">
        <v>7</v>
      </c>
      <c r="W121" s="202"/>
      <c r="X121" s="202"/>
      <c r="Y121" s="203"/>
      <c r="Z121" s="204"/>
    </row>
    <row r="122" spans="1:26" ht="13.5" customHeight="1">
      <c r="A122" s="206" t="s">
        <v>7</v>
      </c>
      <c r="B122" s="117" t="s">
        <v>7</v>
      </c>
      <c r="C122" s="207" t="s">
        <v>7</v>
      </c>
      <c r="D122" s="207"/>
      <c r="E122" s="207"/>
      <c r="F122" s="207"/>
      <c r="G122" s="207"/>
      <c r="H122" s="207" t="s">
        <v>7</v>
      </c>
      <c r="I122" s="207"/>
      <c r="J122" s="207"/>
      <c r="K122" s="207"/>
      <c r="L122" s="207"/>
      <c r="M122" s="205" t="s">
        <v>7</v>
      </c>
      <c r="N122" s="205"/>
      <c r="O122" s="205"/>
      <c r="P122" s="205"/>
      <c r="Q122" s="205"/>
      <c r="R122" s="207" t="s">
        <v>7</v>
      </c>
      <c r="S122" s="207"/>
      <c r="T122" s="207"/>
      <c r="U122" s="207"/>
      <c r="V122" s="207"/>
      <c r="W122" s="202" t="s">
        <v>7</v>
      </c>
      <c r="X122" s="202"/>
      <c r="Y122" s="203" t="s">
        <v>7</v>
      </c>
      <c r="Z122" s="204"/>
    </row>
    <row r="123" spans="1:26" ht="13.5" customHeight="1">
      <c r="A123" s="206"/>
      <c r="B123" s="126" t="s">
        <v>7</v>
      </c>
      <c r="C123" s="127" t="s">
        <v>7</v>
      </c>
      <c r="D123" s="127" t="s">
        <v>7</v>
      </c>
      <c r="E123" s="127" t="s">
        <v>7</v>
      </c>
      <c r="F123" s="127" t="s">
        <v>7</v>
      </c>
      <c r="G123" s="127" t="s">
        <v>7</v>
      </c>
      <c r="H123" s="127" t="s">
        <v>7</v>
      </c>
      <c r="I123" s="127" t="s">
        <v>7</v>
      </c>
      <c r="J123" s="127" t="s">
        <v>7</v>
      </c>
      <c r="K123" s="127" t="s">
        <v>7</v>
      </c>
      <c r="L123" s="127" t="s">
        <v>7</v>
      </c>
      <c r="M123" s="205" t="s">
        <v>7</v>
      </c>
      <c r="N123" s="205"/>
      <c r="O123" s="205"/>
      <c r="P123" s="205"/>
      <c r="Q123" s="205"/>
      <c r="R123" s="127" t="s">
        <v>7</v>
      </c>
      <c r="S123" s="127" t="s">
        <v>7</v>
      </c>
      <c r="T123" s="127" t="s">
        <v>7</v>
      </c>
      <c r="U123" s="127" t="s">
        <v>7</v>
      </c>
      <c r="V123" s="127" t="s">
        <v>7</v>
      </c>
      <c r="W123" s="202"/>
      <c r="X123" s="202"/>
      <c r="Y123" s="203"/>
      <c r="Z123" s="204"/>
    </row>
    <row r="124" spans="1:26" ht="13.5" customHeight="1">
      <c r="A124" s="206" t="s">
        <v>7</v>
      </c>
      <c r="B124" s="117" t="s">
        <v>7</v>
      </c>
      <c r="C124" s="207" t="s">
        <v>7</v>
      </c>
      <c r="D124" s="207"/>
      <c r="E124" s="207"/>
      <c r="F124" s="207"/>
      <c r="G124" s="207"/>
      <c r="H124" s="207" t="s">
        <v>7</v>
      </c>
      <c r="I124" s="207"/>
      <c r="J124" s="207"/>
      <c r="K124" s="207"/>
      <c r="L124" s="207"/>
      <c r="M124" s="207" t="s">
        <v>7</v>
      </c>
      <c r="N124" s="207"/>
      <c r="O124" s="207"/>
      <c r="P124" s="207"/>
      <c r="Q124" s="207"/>
      <c r="R124" s="205" t="s">
        <v>7</v>
      </c>
      <c r="S124" s="205"/>
      <c r="T124" s="205"/>
      <c r="U124" s="205"/>
      <c r="V124" s="205"/>
      <c r="W124" s="202" t="s">
        <v>7</v>
      </c>
      <c r="X124" s="202"/>
      <c r="Y124" s="203" t="s">
        <v>7</v>
      </c>
      <c r="Z124" s="204"/>
    </row>
    <row r="125" spans="1:26" ht="13.5" customHeight="1">
      <c r="A125" s="206"/>
      <c r="B125" s="126" t="s">
        <v>7</v>
      </c>
      <c r="C125" s="127" t="s">
        <v>7</v>
      </c>
      <c r="D125" s="127" t="s">
        <v>7</v>
      </c>
      <c r="E125" s="127" t="s">
        <v>7</v>
      </c>
      <c r="F125" s="127" t="s">
        <v>7</v>
      </c>
      <c r="G125" s="127" t="s">
        <v>7</v>
      </c>
      <c r="H125" s="127" t="s">
        <v>7</v>
      </c>
      <c r="I125" s="127" t="s">
        <v>7</v>
      </c>
      <c r="J125" s="127" t="s">
        <v>7</v>
      </c>
      <c r="K125" s="127" t="s">
        <v>7</v>
      </c>
      <c r="L125" s="127" t="s">
        <v>7</v>
      </c>
      <c r="M125" s="127" t="s">
        <v>7</v>
      </c>
      <c r="N125" s="127" t="s">
        <v>7</v>
      </c>
      <c r="O125" s="127" t="s">
        <v>7</v>
      </c>
      <c r="P125" s="127" t="s">
        <v>7</v>
      </c>
      <c r="Q125" s="127" t="s">
        <v>7</v>
      </c>
      <c r="R125" s="205" t="s">
        <v>7</v>
      </c>
      <c r="S125" s="205"/>
      <c r="T125" s="205"/>
      <c r="U125" s="205"/>
      <c r="V125" s="205"/>
      <c r="W125" s="202"/>
      <c r="X125" s="202"/>
      <c r="Y125" s="203"/>
      <c r="Z125" s="204"/>
    </row>
    <row r="126" spans="1:26" ht="13.5" customHeight="1">
      <c r="A126" s="130"/>
      <c r="B126" s="143" t="s">
        <v>7</v>
      </c>
      <c r="C126" s="102" t="s">
        <v>288</v>
      </c>
      <c r="D126" s="102"/>
      <c r="E126" s="102"/>
      <c r="F126" s="102"/>
      <c r="G126" s="102"/>
      <c r="H126" s="102"/>
      <c r="I126" s="224" t="s">
        <v>7</v>
      </c>
      <c r="J126" s="224"/>
      <c r="K126" s="224"/>
      <c r="L126" s="224"/>
      <c r="M126" s="201"/>
      <c r="N126" s="201"/>
      <c r="O126" s="124"/>
      <c r="P126" s="124"/>
      <c r="Q126" s="102" t="s">
        <v>288</v>
      </c>
      <c r="R126" s="102"/>
      <c r="S126" s="102"/>
      <c r="T126" s="102"/>
      <c r="U126" s="102"/>
      <c r="V126" s="102"/>
      <c r="W126" s="225" t="s">
        <v>7</v>
      </c>
      <c r="X126" s="225"/>
      <c r="Y126" s="225"/>
      <c r="Z126" s="103"/>
    </row>
    <row r="127" spans="1:26" ht="13.5" customHeight="1">
      <c r="A127" s="100"/>
      <c r="B127" s="101" t="s">
        <v>7</v>
      </c>
      <c r="C127" s="102" t="s">
        <v>288</v>
      </c>
      <c r="D127" s="102"/>
      <c r="E127" s="102"/>
      <c r="F127" s="102"/>
      <c r="G127" s="102"/>
      <c r="H127" s="102"/>
      <c r="I127" s="224" t="s">
        <v>7</v>
      </c>
      <c r="J127" s="224"/>
      <c r="K127" s="224"/>
      <c r="L127" s="224"/>
      <c r="M127" s="201"/>
      <c r="N127" s="201"/>
      <c r="O127" s="105"/>
      <c r="P127" s="105"/>
      <c r="Q127" s="102" t="s">
        <v>288</v>
      </c>
      <c r="R127" s="102"/>
      <c r="S127" s="102"/>
      <c r="T127" s="102"/>
      <c r="U127" s="102"/>
      <c r="V127" s="102"/>
      <c r="W127" s="225" t="s">
        <v>7</v>
      </c>
      <c r="X127" s="225"/>
      <c r="Y127" s="225"/>
      <c r="Z127" s="103"/>
    </row>
    <row r="128" spans="1:26" ht="13.5" customHeight="1">
      <c r="A128" s="100"/>
      <c r="B128" s="101" t="s">
        <v>7</v>
      </c>
      <c r="C128" s="102" t="s">
        <v>288</v>
      </c>
      <c r="D128" s="102"/>
      <c r="E128" s="102"/>
      <c r="F128" s="102"/>
      <c r="G128" s="102"/>
      <c r="H128" s="102"/>
      <c r="I128" s="224" t="s">
        <v>7</v>
      </c>
      <c r="J128" s="224"/>
      <c r="K128" s="224"/>
      <c r="L128" s="224"/>
      <c r="M128" s="201"/>
      <c r="N128" s="201"/>
      <c r="O128" s="104"/>
      <c r="P128" s="104"/>
      <c r="Q128" s="102" t="s">
        <v>288</v>
      </c>
      <c r="R128" s="102"/>
      <c r="S128" s="102"/>
      <c r="T128" s="102"/>
      <c r="U128" s="102"/>
      <c r="V128" s="102"/>
      <c r="W128" s="225" t="s">
        <v>7</v>
      </c>
      <c r="X128" s="225"/>
      <c r="Y128" s="225"/>
      <c r="Z128" s="103"/>
    </row>
  </sheetData>
  <sheetProtection password="CF48" sheet="1" formatCells="0" formatColumns="0" formatRows="0" insertColumns="0" insertRows="0" deleteColumns="0" deleteRows="0" autoFilter="0" pivotTables="0"/>
  <mergeCells count="406">
    <mergeCell ref="A1:Z1"/>
    <mergeCell ref="E2:R2"/>
    <mergeCell ref="U2:Z2"/>
    <mergeCell ref="C5:G5"/>
    <mergeCell ref="H5:L5"/>
    <mergeCell ref="M5:Q5"/>
    <mergeCell ref="R5:V5"/>
    <mergeCell ref="W5:X5"/>
    <mergeCell ref="Y6:Y7"/>
    <mergeCell ref="Z6:Z7"/>
    <mergeCell ref="C7:G7"/>
    <mergeCell ref="A8:A9"/>
    <mergeCell ref="C8:G8"/>
    <mergeCell ref="H8:L8"/>
    <mergeCell ref="M8:Q8"/>
    <mergeCell ref="R8:V8"/>
    <mergeCell ref="W8:X9"/>
    <mergeCell ref="Y8:Y9"/>
    <mergeCell ref="A6:A7"/>
    <mergeCell ref="C6:G6"/>
    <mergeCell ref="H6:L6"/>
    <mergeCell ref="M6:Q6"/>
    <mergeCell ref="R6:V6"/>
    <mergeCell ref="W6:X7"/>
    <mergeCell ref="Z8:Z9"/>
    <mergeCell ref="H9:L9"/>
    <mergeCell ref="A10:A11"/>
    <mergeCell ref="C10:G10"/>
    <mergeCell ref="H10:L10"/>
    <mergeCell ref="M10:Q10"/>
    <mergeCell ref="R10:V10"/>
    <mergeCell ref="W10:X11"/>
    <mergeCell ref="M11:Q11"/>
    <mergeCell ref="Y12:Y13"/>
    <mergeCell ref="Z12:Z13"/>
    <mergeCell ref="R13:V13"/>
    <mergeCell ref="Y10:Y11"/>
    <mergeCell ref="Z10:Z11"/>
    <mergeCell ref="I14:L14"/>
    <mergeCell ref="M14:N14"/>
    <mergeCell ref="W14:Y14"/>
    <mergeCell ref="A12:A13"/>
    <mergeCell ref="C12:G12"/>
    <mergeCell ref="H12:L12"/>
    <mergeCell ref="M12:Q12"/>
    <mergeCell ref="R12:V12"/>
    <mergeCell ref="W12:X13"/>
    <mergeCell ref="I15:L15"/>
    <mergeCell ref="M15:N15"/>
    <mergeCell ref="W15:Y15"/>
    <mergeCell ref="C21:G21"/>
    <mergeCell ref="H21:L21"/>
    <mergeCell ref="M21:Q21"/>
    <mergeCell ref="R21:V21"/>
    <mergeCell ref="W21:X21"/>
    <mergeCell ref="I16:L16"/>
    <mergeCell ref="M16:N16"/>
    <mergeCell ref="W16:Y16"/>
    <mergeCell ref="C23:G23"/>
    <mergeCell ref="A24:A25"/>
    <mergeCell ref="C24:G24"/>
    <mergeCell ref="H24:L24"/>
    <mergeCell ref="M24:Q24"/>
    <mergeCell ref="R24:V24"/>
    <mergeCell ref="A22:A23"/>
    <mergeCell ref="C22:G22"/>
    <mergeCell ref="H22:L22"/>
    <mergeCell ref="M22:Q22"/>
    <mergeCell ref="W24:X25"/>
    <mergeCell ref="Y24:Y25"/>
    <mergeCell ref="Z24:Z25"/>
    <mergeCell ref="H25:L25"/>
    <mergeCell ref="Y22:Y23"/>
    <mergeCell ref="Z22:Z23"/>
    <mergeCell ref="R22:V22"/>
    <mergeCell ref="W22:X23"/>
    <mergeCell ref="A28:A29"/>
    <mergeCell ref="C28:G28"/>
    <mergeCell ref="H28:L28"/>
    <mergeCell ref="M28:Q28"/>
    <mergeCell ref="R28:V28"/>
    <mergeCell ref="A26:A27"/>
    <mergeCell ref="C26:G26"/>
    <mergeCell ref="H26:L26"/>
    <mergeCell ref="M26:Q26"/>
    <mergeCell ref="W28:X29"/>
    <mergeCell ref="Y28:Y29"/>
    <mergeCell ref="Z28:Z29"/>
    <mergeCell ref="R29:V29"/>
    <mergeCell ref="Y26:Y27"/>
    <mergeCell ref="Z26:Z27"/>
    <mergeCell ref="R26:V26"/>
    <mergeCell ref="W26:X27"/>
    <mergeCell ref="M27:Q27"/>
    <mergeCell ref="C37:G37"/>
    <mergeCell ref="H37:L37"/>
    <mergeCell ref="M37:Q37"/>
    <mergeCell ref="R37:V37"/>
    <mergeCell ref="W37:X37"/>
    <mergeCell ref="I32:L32"/>
    <mergeCell ref="M32:N32"/>
    <mergeCell ref="W32:Y32"/>
    <mergeCell ref="I30:L30"/>
    <mergeCell ref="M30:N30"/>
    <mergeCell ref="W30:Y30"/>
    <mergeCell ref="I31:L31"/>
    <mergeCell ref="M31:N31"/>
    <mergeCell ref="W31:Y31"/>
    <mergeCell ref="A40:A41"/>
    <mergeCell ref="C40:G40"/>
    <mergeCell ref="H40:L40"/>
    <mergeCell ref="M40:Q40"/>
    <mergeCell ref="R40:V40"/>
    <mergeCell ref="A38:A39"/>
    <mergeCell ref="C38:G38"/>
    <mergeCell ref="H38:L38"/>
    <mergeCell ref="M38:Q38"/>
    <mergeCell ref="W40:X41"/>
    <mergeCell ref="Y40:Y41"/>
    <mergeCell ref="Z40:Z41"/>
    <mergeCell ref="H41:L41"/>
    <mergeCell ref="Y38:Y39"/>
    <mergeCell ref="Z38:Z39"/>
    <mergeCell ref="R38:V38"/>
    <mergeCell ref="W38:X39"/>
    <mergeCell ref="C39:G39"/>
    <mergeCell ref="A44:A45"/>
    <mergeCell ref="C44:G44"/>
    <mergeCell ref="H44:L44"/>
    <mergeCell ref="M44:Q44"/>
    <mergeCell ref="R44:V44"/>
    <mergeCell ref="A42:A43"/>
    <mergeCell ref="C42:G42"/>
    <mergeCell ref="H42:L42"/>
    <mergeCell ref="M42:Q42"/>
    <mergeCell ref="W44:X45"/>
    <mergeCell ref="Y44:Y45"/>
    <mergeCell ref="Z44:Z45"/>
    <mergeCell ref="R45:V45"/>
    <mergeCell ref="Y42:Y43"/>
    <mergeCell ref="Z42:Z43"/>
    <mergeCell ref="R42:V42"/>
    <mergeCell ref="W42:X43"/>
    <mergeCell ref="M43:Q43"/>
    <mergeCell ref="C53:G53"/>
    <mergeCell ref="H53:L53"/>
    <mergeCell ref="M53:Q53"/>
    <mergeCell ref="R53:V53"/>
    <mergeCell ref="W53:X53"/>
    <mergeCell ref="I48:L48"/>
    <mergeCell ref="M48:N48"/>
    <mergeCell ref="W48:Y48"/>
    <mergeCell ref="I46:L46"/>
    <mergeCell ref="M46:N46"/>
    <mergeCell ref="W46:Y46"/>
    <mergeCell ref="I47:L47"/>
    <mergeCell ref="M47:N47"/>
    <mergeCell ref="W47:Y47"/>
    <mergeCell ref="W56:X57"/>
    <mergeCell ref="Y56:Y57"/>
    <mergeCell ref="Y58:Y59"/>
    <mergeCell ref="Z56:Z57"/>
    <mergeCell ref="H57:L57"/>
    <mergeCell ref="Y54:Y55"/>
    <mergeCell ref="Z54:Z55"/>
    <mergeCell ref="C55:G55"/>
    <mergeCell ref="A56:A57"/>
    <mergeCell ref="C56:G56"/>
    <mergeCell ref="H56:L56"/>
    <mergeCell ref="M56:Q56"/>
    <mergeCell ref="R56:V56"/>
    <mergeCell ref="A54:A55"/>
    <mergeCell ref="C54:G54"/>
    <mergeCell ref="H54:L54"/>
    <mergeCell ref="M54:Q54"/>
    <mergeCell ref="R54:V54"/>
    <mergeCell ref="W54:X55"/>
    <mergeCell ref="Y60:Y61"/>
    <mergeCell ref="Z60:Z61"/>
    <mergeCell ref="R61:V61"/>
    <mergeCell ref="I62:L62"/>
    <mergeCell ref="M62:N62"/>
    <mergeCell ref="W62:Y62"/>
    <mergeCell ref="Z58:Z59"/>
    <mergeCell ref="M59:Q59"/>
    <mergeCell ref="A60:A61"/>
    <mergeCell ref="C60:G60"/>
    <mergeCell ref="H60:L60"/>
    <mergeCell ref="M60:Q60"/>
    <mergeCell ref="R60:V60"/>
    <mergeCell ref="A58:A59"/>
    <mergeCell ref="C58:G58"/>
    <mergeCell ref="W60:X61"/>
    <mergeCell ref="H58:L58"/>
    <mergeCell ref="M58:Q58"/>
    <mergeCell ref="R58:V58"/>
    <mergeCell ref="W58:X59"/>
    <mergeCell ref="A65:Z65"/>
    <mergeCell ref="E66:R66"/>
    <mergeCell ref="U66:Z66"/>
    <mergeCell ref="C69:G69"/>
    <mergeCell ref="H69:L69"/>
    <mergeCell ref="M69:Q69"/>
    <mergeCell ref="R69:V69"/>
    <mergeCell ref="W69:X69"/>
    <mergeCell ref="I63:L63"/>
    <mergeCell ref="M63:N63"/>
    <mergeCell ref="W63:Y63"/>
    <mergeCell ref="I64:L64"/>
    <mergeCell ref="M64:N64"/>
    <mergeCell ref="W64:Y64"/>
    <mergeCell ref="Y70:Y71"/>
    <mergeCell ref="Z70:Z71"/>
    <mergeCell ref="C71:G71"/>
    <mergeCell ref="A72:A73"/>
    <mergeCell ref="C72:G72"/>
    <mergeCell ref="H72:L72"/>
    <mergeCell ref="M72:Q72"/>
    <mergeCell ref="R72:V72"/>
    <mergeCell ref="W72:X73"/>
    <mergeCell ref="Y72:Y73"/>
    <mergeCell ref="A70:A71"/>
    <mergeCell ref="C70:G70"/>
    <mergeCell ref="H70:L70"/>
    <mergeCell ref="M70:Q70"/>
    <mergeCell ref="R70:V70"/>
    <mergeCell ref="W70:X71"/>
    <mergeCell ref="Z72:Z73"/>
    <mergeCell ref="H73:L73"/>
    <mergeCell ref="A74:A75"/>
    <mergeCell ref="C74:G74"/>
    <mergeCell ref="H74:L74"/>
    <mergeCell ref="M74:Q74"/>
    <mergeCell ref="R74:V74"/>
    <mergeCell ref="W74:X75"/>
    <mergeCell ref="Y74:Y75"/>
    <mergeCell ref="Z74:Z75"/>
    <mergeCell ref="W76:X77"/>
    <mergeCell ref="Y76:Y77"/>
    <mergeCell ref="Z76:Z77"/>
    <mergeCell ref="R77:V77"/>
    <mergeCell ref="I78:L78"/>
    <mergeCell ref="M78:N78"/>
    <mergeCell ref="W78:Y78"/>
    <mergeCell ref="M75:Q75"/>
    <mergeCell ref="A76:A77"/>
    <mergeCell ref="C76:G76"/>
    <mergeCell ref="H76:L76"/>
    <mergeCell ref="M76:Q76"/>
    <mergeCell ref="R76:V76"/>
    <mergeCell ref="C85:G85"/>
    <mergeCell ref="H85:L85"/>
    <mergeCell ref="M85:Q85"/>
    <mergeCell ref="R85:V85"/>
    <mergeCell ref="W85:X85"/>
    <mergeCell ref="I79:L79"/>
    <mergeCell ref="M79:N79"/>
    <mergeCell ref="W79:Y79"/>
    <mergeCell ref="I80:L80"/>
    <mergeCell ref="M80:N80"/>
    <mergeCell ref="W80:Y80"/>
    <mergeCell ref="Y86:Y87"/>
    <mergeCell ref="Z86:Z87"/>
    <mergeCell ref="C87:G87"/>
    <mergeCell ref="A88:A89"/>
    <mergeCell ref="C88:G88"/>
    <mergeCell ref="H88:L88"/>
    <mergeCell ref="M88:Q88"/>
    <mergeCell ref="R88:V88"/>
    <mergeCell ref="W88:X89"/>
    <mergeCell ref="Y88:Y89"/>
    <mergeCell ref="A86:A87"/>
    <mergeCell ref="C86:G86"/>
    <mergeCell ref="H86:L86"/>
    <mergeCell ref="M86:Q86"/>
    <mergeCell ref="R86:V86"/>
    <mergeCell ref="W86:X87"/>
    <mergeCell ref="Z88:Z89"/>
    <mergeCell ref="H89:L89"/>
    <mergeCell ref="A90:A91"/>
    <mergeCell ref="C90:G90"/>
    <mergeCell ref="H90:L90"/>
    <mergeCell ref="M90:Q90"/>
    <mergeCell ref="R90:V90"/>
    <mergeCell ref="W90:X91"/>
    <mergeCell ref="Y90:Y91"/>
    <mergeCell ref="Z90:Z91"/>
    <mergeCell ref="W92:X93"/>
    <mergeCell ref="Y92:Y93"/>
    <mergeCell ref="Z92:Z93"/>
    <mergeCell ref="R93:V93"/>
    <mergeCell ref="I94:L94"/>
    <mergeCell ref="M94:N94"/>
    <mergeCell ref="W94:Y94"/>
    <mergeCell ref="M91:Q91"/>
    <mergeCell ref="A92:A93"/>
    <mergeCell ref="C92:G92"/>
    <mergeCell ref="H92:L92"/>
    <mergeCell ref="M92:Q92"/>
    <mergeCell ref="R92:V92"/>
    <mergeCell ref="C101:G101"/>
    <mergeCell ref="H101:L101"/>
    <mergeCell ref="M101:Q101"/>
    <mergeCell ref="R101:V101"/>
    <mergeCell ref="W101:X101"/>
    <mergeCell ref="I95:L95"/>
    <mergeCell ref="M95:N95"/>
    <mergeCell ref="W95:Y95"/>
    <mergeCell ref="I96:L96"/>
    <mergeCell ref="M96:N96"/>
    <mergeCell ref="W96:Y96"/>
    <mergeCell ref="Y102:Y103"/>
    <mergeCell ref="Z102:Z103"/>
    <mergeCell ref="C103:G103"/>
    <mergeCell ref="A104:A105"/>
    <mergeCell ref="C104:G104"/>
    <mergeCell ref="H104:L104"/>
    <mergeCell ref="M104:Q104"/>
    <mergeCell ref="R104:V104"/>
    <mergeCell ref="W104:X105"/>
    <mergeCell ref="Y104:Y105"/>
    <mergeCell ref="A102:A103"/>
    <mergeCell ref="C102:G102"/>
    <mergeCell ref="H102:L102"/>
    <mergeCell ref="M102:Q102"/>
    <mergeCell ref="R102:V102"/>
    <mergeCell ref="W102:X103"/>
    <mergeCell ref="Z104:Z105"/>
    <mergeCell ref="H105:L105"/>
    <mergeCell ref="A106:A107"/>
    <mergeCell ref="C106:G106"/>
    <mergeCell ref="H106:L106"/>
    <mergeCell ref="M106:Q106"/>
    <mergeCell ref="R106:V106"/>
    <mergeCell ref="W106:X107"/>
    <mergeCell ref="Y106:Y107"/>
    <mergeCell ref="Z106:Z107"/>
    <mergeCell ref="W108:X109"/>
    <mergeCell ref="Y108:Y109"/>
    <mergeCell ref="Z108:Z109"/>
    <mergeCell ref="R109:V109"/>
    <mergeCell ref="I110:L110"/>
    <mergeCell ref="M110:N110"/>
    <mergeCell ref="W110:Y110"/>
    <mergeCell ref="M107:Q107"/>
    <mergeCell ref="A108:A109"/>
    <mergeCell ref="C108:G108"/>
    <mergeCell ref="H108:L108"/>
    <mergeCell ref="M108:Q108"/>
    <mergeCell ref="R108:V108"/>
    <mergeCell ref="C117:G117"/>
    <mergeCell ref="H117:L117"/>
    <mergeCell ref="M117:Q117"/>
    <mergeCell ref="R117:V117"/>
    <mergeCell ref="W117:X117"/>
    <mergeCell ref="I111:L111"/>
    <mergeCell ref="M111:N111"/>
    <mergeCell ref="W111:Y111"/>
    <mergeCell ref="I112:L112"/>
    <mergeCell ref="M112:N112"/>
    <mergeCell ref="W112:Y112"/>
    <mergeCell ref="Y118:Y119"/>
    <mergeCell ref="Z118:Z119"/>
    <mergeCell ref="C119:G119"/>
    <mergeCell ref="A120:A121"/>
    <mergeCell ref="C120:G120"/>
    <mergeCell ref="H120:L120"/>
    <mergeCell ref="M120:Q120"/>
    <mergeCell ref="R120:V120"/>
    <mergeCell ref="W120:X121"/>
    <mergeCell ref="Y120:Y121"/>
    <mergeCell ref="A118:A119"/>
    <mergeCell ref="C118:G118"/>
    <mergeCell ref="H118:L118"/>
    <mergeCell ref="M118:Q118"/>
    <mergeCell ref="R118:V118"/>
    <mergeCell ref="W118:X119"/>
    <mergeCell ref="M123:Q123"/>
    <mergeCell ref="A124:A125"/>
    <mergeCell ref="C124:G124"/>
    <mergeCell ref="H124:L124"/>
    <mergeCell ref="M124:Q124"/>
    <mergeCell ref="R124:V124"/>
    <mergeCell ref="Z120:Z121"/>
    <mergeCell ref="H121:L121"/>
    <mergeCell ref="A122:A123"/>
    <mergeCell ref="C122:G122"/>
    <mergeCell ref="H122:L122"/>
    <mergeCell ref="M122:Q122"/>
    <mergeCell ref="R122:V122"/>
    <mergeCell ref="W122:X123"/>
    <mergeCell ref="Y122:Y123"/>
    <mergeCell ref="Z122:Z123"/>
    <mergeCell ref="I127:L127"/>
    <mergeCell ref="M127:N127"/>
    <mergeCell ref="W127:Y127"/>
    <mergeCell ref="I128:L128"/>
    <mergeCell ref="M128:N128"/>
    <mergeCell ref="W128:Y128"/>
    <mergeCell ref="W124:X125"/>
    <mergeCell ref="Y124:Y125"/>
    <mergeCell ref="Z124:Z125"/>
    <mergeCell ref="R125:V125"/>
    <mergeCell ref="I126:L126"/>
    <mergeCell ref="M126:N126"/>
    <mergeCell ref="W126:Y126"/>
  </mergeCells>
  <conditionalFormatting sqref="Z6:Z13 Z22:Z29 Z38:Z45 Z54:Z61">
    <cfRule type="cellIs" dxfId="239" priority="36" stopIfTrue="1" operator="equal">
      <formula>1</formula>
    </cfRule>
    <cfRule type="cellIs" dxfId="238" priority="37" stopIfTrue="1" operator="equal">
      <formula>2</formula>
    </cfRule>
  </conditionalFormatting>
  <conditionalFormatting sqref="A65:Z65">
    <cfRule type="cellIs" dxfId="237" priority="35" stopIfTrue="1" operator="equal">
      <formula>"Bodovací turnaj mládeže"</formula>
    </cfRule>
  </conditionalFormatting>
  <conditionalFormatting sqref="A69:Z69">
    <cfRule type="expression" dxfId="236" priority="34" stopIfTrue="1">
      <formula>$A$68="Skupina E"</formula>
    </cfRule>
  </conditionalFormatting>
  <conditionalFormatting sqref="A70:A77">
    <cfRule type="expression" dxfId="235" priority="33" stopIfTrue="1">
      <formula>$A$68="Skupina E"</formula>
    </cfRule>
  </conditionalFormatting>
  <conditionalFormatting sqref="C70:G70 H72:L72 M74:Q74 R76:V76">
    <cfRule type="expression" dxfId="234" priority="32" stopIfTrue="1">
      <formula>$A$68="Skupina E"</formula>
    </cfRule>
  </conditionalFormatting>
  <conditionalFormatting sqref="C71:G71 H73:L73 M75:Q75 R77:V77">
    <cfRule type="expression" dxfId="233" priority="31" stopIfTrue="1">
      <formula>$A$68="Skupina E"</formula>
    </cfRule>
  </conditionalFormatting>
  <conditionalFormatting sqref="W70:Y77">
    <cfRule type="expression" dxfId="232" priority="30" stopIfTrue="1">
      <formula>$A$68="Skupina E"</formula>
    </cfRule>
  </conditionalFormatting>
  <conditionalFormatting sqref="B71 B73 B75 B77 D73:G73 D75:G75 D77:G77 I75:L75 I77:L77 N71:Q71 N77:Q77 S71:V71 S73:V73">
    <cfRule type="expression" dxfId="231" priority="29" stopIfTrue="1">
      <formula>$A$68="Skupina E"</formula>
    </cfRule>
  </conditionalFormatting>
  <conditionalFormatting sqref="C72:G72 M70:V70 R72:V72 C74:L74 C76:Q76">
    <cfRule type="expression" dxfId="230" priority="28" stopIfTrue="1">
      <formula>$A$68="Skupina E"</formula>
    </cfRule>
  </conditionalFormatting>
  <conditionalFormatting sqref="C73 C75 C77 H75 H77 M71 M77 R71 R73">
    <cfRule type="expression" dxfId="229" priority="27" stopIfTrue="1">
      <formula>$A$68="Skupina E"</formula>
    </cfRule>
  </conditionalFormatting>
  <conditionalFormatting sqref="A85:Z85">
    <cfRule type="expression" dxfId="228" priority="26" stopIfTrue="1">
      <formula>$A$84="Skupina F"</formula>
    </cfRule>
  </conditionalFormatting>
  <conditionalFormatting sqref="A86:A93 A102:A109">
    <cfRule type="expression" dxfId="227" priority="25" stopIfTrue="1">
      <formula>$A$84="Skupina F"</formula>
    </cfRule>
  </conditionalFormatting>
  <conditionalFormatting sqref="C86:G86 H88:L88 M90:Q90 R92:V92 C102:G102 H104:L104 M106:Q106 R108:V108">
    <cfRule type="expression" dxfId="226" priority="24" stopIfTrue="1">
      <formula>$A$84="Skupina F"</formula>
    </cfRule>
  </conditionalFormatting>
  <conditionalFormatting sqref="C87:G87 H89:L89 M91:Q91 R93:V93 C103:G103 H105:L105 M107:Q107 R109:V109">
    <cfRule type="expression" dxfId="225" priority="23" stopIfTrue="1">
      <formula>$A$84="Skupina F"</formula>
    </cfRule>
  </conditionalFormatting>
  <conditionalFormatting sqref="W86:Y93 W102:Y109">
    <cfRule type="expression" dxfId="224" priority="22" stopIfTrue="1">
      <formula>$A$84="Skupina F"</formula>
    </cfRule>
  </conditionalFormatting>
  <conditionalFormatting sqref="B87 B89 B91 B93 D89:G89 D91:G91 D93:G93 I91:L91 I93:L93 N87:Q87 N93:Q93 S87:V87 S89:V89 B103 B105 B107 B109 D105:G105 D107:G107 D109:G109 I107:L107 I109:L109 N103:Q103 N109:Q109 S103:V103 S105:V105">
    <cfRule type="expression" dxfId="223" priority="21" stopIfTrue="1">
      <formula>$A$84="Skupina F"</formula>
    </cfRule>
  </conditionalFormatting>
  <conditionalFormatting sqref="C88:G88 C90:L90 M86:V86 R88:V88 C92:Q92 C104:G104 C106:L106 C108:Q108 M102:V102 R104:V104">
    <cfRule type="expression" dxfId="222" priority="20" stopIfTrue="1">
      <formula>$A$84="Skupina F"</formula>
    </cfRule>
  </conditionalFormatting>
  <conditionalFormatting sqref="C89 C91 C93 H91 H93 M87 M93 R87 R89 C105 C107 C109 H107 H109 M109 M103 R103 R105">
    <cfRule type="expression" dxfId="221" priority="19" stopIfTrue="1">
      <formula>$A$84="Skupina F"</formula>
    </cfRule>
  </conditionalFormatting>
  <conditionalFormatting sqref="A101:Z101">
    <cfRule type="expression" dxfId="220" priority="18" stopIfTrue="1">
      <formula>$A$100="Skupina G"</formula>
    </cfRule>
  </conditionalFormatting>
  <conditionalFormatting sqref="A117:Z117">
    <cfRule type="expression" dxfId="219" priority="17" stopIfTrue="1">
      <formula>$A$116="Skupina H"</formula>
    </cfRule>
  </conditionalFormatting>
  <conditionalFormatting sqref="A118:A125">
    <cfRule type="expression" dxfId="218" priority="16" stopIfTrue="1">
      <formula>$A$116="Skupina H"</formula>
    </cfRule>
  </conditionalFormatting>
  <conditionalFormatting sqref="C118:G118 H120:L120 M122:Q122 R124:V124">
    <cfRule type="expression" dxfId="217" priority="15" stopIfTrue="1">
      <formula>$A$116="Skupina H"</formula>
    </cfRule>
  </conditionalFormatting>
  <conditionalFormatting sqref="C119:G119 H121:L121 M123:Q123 R125:V125">
    <cfRule type="expression" dxfId="216" priority="14" stopIfTrue="1">
      <formula>$A$116="Skupina H"</formula>
    </cfRule>
  </conditionalFormatting>
  <conditionalFormatting sqref="W118:Y125">
    <cfRule type="expression" dxfId="215" priority="13" stopIfTrue="1">
      <formula>$A$116="Skupina H"</formula>
    </cfRule>
  </conditionalFormatting>
  <conditionalFormatting sqref="B119 B121 B123 B125 D121:G121 D123:G123 D125:G125 I123:L123 I125:L125 N119:Q119 N125:Q125 S119:V119 S121:V121">
    <cfRule type="expression" dxfId="214" priority="12" stopIfTrue="1">
      <formula>$A$116="Skupina H"</formula>
    </cfRule>
  </conditionalFormatting>
  <conditionalFormatting sqref="C120:G120 C124:Q124 M118:V118 R120:V120 C122:L122">
    <cfRule type="expression" dxfId="213" priority="11" stopIfTrue="1">
      <formula>$A$116="Skupina H"</formula>
    </cfRule>
  </conditionalFormatting>
  <conditionalFormatting sqref="C121 C123 C125 H123 H125 M119 M125 R119 R121">
    <cfRule type="expression" dxfId="212" priority="10" stopIfTrue="1">
      <formula>$A$116="Skupina H"</formula>
    </cfRule>
  </conditionalFormatting>
  <conditionalFormatting sqref="Z70:Z77">
    <cfRule type="cellIs" dxfId="211" priority="7" stopIfTrue="1" operator="equal">
      <formula>1</formula>
    </cfRule>
    <cfRule type="cellIs" dxfId="210" priority="8" stopIfTrue="1" operator="equal">
      <formula>2</formula>
    </cfRule>
    <cfRule type="expression" dxfId="209" priority="9" stopIfTrue="1">
      <formula>$A$68="Skupina E"</formula>
    </cfRule>
  </conditionalFormatting>
  <conditionalFormatting sqref="Z86:Z93 Z102:Z109">
    <cfRule type="cellIs" dxfId="208" priority="4" stopIfTrue="1" operator="equal">
      <formula>1</formula>
    </cfRule>
    <cfRule type="cellIs" dxfId="207" priority="5" stopIfTrue="1" operator="equal">
      <formula>2</formula>
    </cfRule>
    <cfRule type="expression" dxfId="206" priority="6" stopIfTrue="1">
      <formula>$A$84="Skupina F"</formula>
    </cfRule>
  </conditionalFormatting>
  <conditionalFormatting sqref="Z118:Z125">
    <cfRule type="cellIs" dxfId="205" priority="1" stopIfTrue="1" operator="equal">
      <formula>1</formula>
    </cfRule>
    <cfRule type="cellIs" dxfId="204" priority="2" stopIfTrue="1" operator="equal">
      <formula>2</formula>
    </cfRule>
    <cfRule type="expression" dxfId="203" priority="3" stopIfTrue="1">
      <formula>$A$116="Skupina H"</formula>
    </cfRule>
  </conditionalFormatting>
  <printOptions horizontalCentered="1" gridLinesSet="0"/>
  <pageMargins left="0.19685039370078741" right="0.19685039370078741" top="0.59055118110236227" bottom="0.59055118110236227" header="0" footer="0"/>
  <pageSetup paperSize="9" scale="86" orientation="portrait" horizontalDpi="300" verticalDpi="300" r:id="rId1"/>
  <headerFooter alignWithMargins="0"/>
  <rowBreaks count="1" manualBreakCount="1">
    <brk id="64" max="25" man="1"/>
  </rowBreaks>
  <colBreaks count="2" manualBreakCount="2">
    <brk id="34" max="202" man="1"/>
    <brk id="51" max="20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12</vt:i4>
      </vt:variant>
    </vt:vector>
  </HeadingPairs>
  <TitlesOfParts>
    <vt:vector size="24" baseType="lpstr">
      <vt:lpstr>mzi seznam</vt:lpstr>
      <vt:lpstr>mzi I.st-sk_4</vt:lpstr>
      <vt:lpstr>mzi II.st</vt:lpstr>
      <vt:lpstr>mzi III.st</vt:lpstr>
      <vt:lpstr>mzi čtyžhra</vt:lpstr>
      <vt:lpstr>mzi útěcha</vt:lpstr>
      <vt:lpstr>mzy seznam</vt:lpstr>
      <vt:lpstr>mzy I.st-sk_4</vt:lpstr>
      <vt:lpstr>mzy II.st</vt:lpstr>
      <vt:lpstr>mzy III.st</vt:lpstr>
      <vt:lpstr>mzy útěcha</vt:lpstr>
      <vt:lpstr>mzy čtyřhra</vt:lpstr>
      <vt:lpstr>'mzi čtyžhra'!Oblast_tisku</vt:lpstr>
      <vt:lpstr>'mzi I.st-sk_4'!Oblast_tisku</vt:lpstr>
      <vt:lpstr>'mzi II.st'!Oblast_tisku</vt:lpstr>
      <vt:lpstr>'mzi III.st'!Oblast_tisku</vt:lpstr>
      <vt:lpstr>'mzi seznam'!Oblast_tisku</vt:lpstr>
      <vt:lpstr>'mzi útěcha'!Oblast_tisku</vt:lpstr>
      <vt:lpstr>'mzy čtyřhra'!Oblast_tisku</vt:lpstr>
      <vt:lpstr>'mzy I.st-sk_4'!Oblast_tisku</vt:lpstr>
      <vt:lpstr>'mzy II.st'!Oblast_tisku</vt:lpstr>
      <vt:lpstr>'mzy III.st'!Oblast_tisku</vt:lpstr>
      <vt:lpstr>'mzy seznam'!Oblast_tisku</vt:lpstr>
      <vt:lpstr>'mzy útěcha'!Oblast_tisku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SKST Baník Havířov</dc:creator>
  <cp:lastModifiedBy>Blažek</cp:lastModifiedBy>
  <dcterms:created xsi:type="dcterms:W3CDTF">2011-10-08T15:56:20Z</dcterms:created>
  <dcterms:modified xsi:type="dcterms:W3CDTF">2011-10-13T19:32:14Z</dcterms:modified>
</cp:coreProperties>
</file>